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43" activeTab="4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基本支出" sheetId="7" r:id="rId7"/>
    <sheet name="7三公" sheetId="8" r:id="rId8"/>
    <sheet name="8政府性基金" sheetId="9" r:id="rId9"/>
    <sheet name="9国有资本经营预算" sheetId="10" r:id="rId10"/>
    <sheet name="10部门项目支出" sheetId="11" r:id="rId11"/>
    <sheet name="11项目绩效目标表" sheetId="12" r:id="rId12"/>
    <sheet name="12政府采购预算表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<sst xmlns="http://schemas.openxmlformats.org/spreadsheetml/2006/main" count="1108" uniqueCount="873">
  <si>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</si>
  <si>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</si>
  <si>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</si>
  <si>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</si>
  <si>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</si>
  <si>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</si>
  <si>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</si>
  <si>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</si>
  <si>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</si>
  <si>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</si>
  <si>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</si>
  <si>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</si>
  <si>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</si>
  <si>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</si>
  <si>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</si>
  <si>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</si>
  <si>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</si>
  <si>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</si>
  <si>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</si>
  <si>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</si>
  <si>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</si>
  <si>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</si>
  <si>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</si>
  <si>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</si>
  <si>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</si>
  <si>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</si>
  <si>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>收支总表</t>
  </si>
  <si>
    <t>单位名称：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</si>
  <si>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</si>
  <si>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</si>
  <si>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</si>
  <si>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</si>
  <si>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</si>
  <si>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</si>
  <si>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</si>
  <si>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</si>
  <si>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</si>
  <si>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</si>
  <si>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</si>
  <si>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</si>
  <si>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</si>
  <si>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</si>
  <si>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</si>
  <si>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</si>
  <si>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</si>
  <si>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</si>
  <si>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七、文化体育旅游与传媒支出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</si>
  <si>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</si>
  <si>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</si>
  <si>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</si>
  <si>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</si>
  <si>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</si>
  <si>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</si>
  <si>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十二、城市社区支出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</si>
  <si>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</si>
  <si>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</si>
  <si>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</si>
  <si>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</si>
  <si>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</si>
  <si>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</si>
  <si>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</si>
  <si>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</si>
  <si>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</si>
  <si>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</si>
  <si>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</si>
  <si>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</si>
  <si>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</si>
  <si>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二十六、转移性支付</t>
  </si>
  <si>
    <t>二十七、债务还本支出</t>
  </si>
  <si>
    <t>二十八、债务付息支出</t>
  </si>
  <si>
    <t>二十九、债务发行费用支出</t>
  </si>
  <si>
    <t>三十、抗疫特别国债还本支出</t>
  </si>
  <si>
    <t>三十一、与中央财政往来性支出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</si>
  <si>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</si>
  <si>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</si>
  <si>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</si>
  <si>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</si>
  <si>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</si>
  <si>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</si>
  <si>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</si>
  <si>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 xml:space="preserve">
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</si>
  <si>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</si>
  <si>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</si>
  <si>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</si>
  <si>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</si>
  <si>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</si>
  <si>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</si>
  <si>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</si>
  <si>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</si>
  <si>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</si>
  <si>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</si>
  <si>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</si>
  <si>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</si>
  <si>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</si>
  <si>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</si>
  <si>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</si>
  <si>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</si>
  <si>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091001</t>
  </si>
  <si>
    <t>阿鲁科尔沁旗人民检察院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</si>
  <si>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</si>
  <si>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</si>
  <si>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</si>
  <si>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</si>
  <si>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</si>
  <si>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</si>
  <si>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</si>
  <si>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</si>
  <si>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30301离休费</t>
  </si>
  <si>
    <t>30305生活补助（遗属补助）</t>
  </si>
  <si>
    <t>财政拨款收支总表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</si>
  <si>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</si>
  <si>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</si>
  <si>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</si>
  <si>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</si>
  <si>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</si>
  <si>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</si>
  <si>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</si>
  <si>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</si>
  <si>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</si>
  <si>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</si>
  <si>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</si>
  <si>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</si>
  <si>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</si>
  <si>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</si>
  <si>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</si>
  <si>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</si>
  <si>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</si>
  <si>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</si>
  <si>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（十二）城市社区支出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</si>
  <si>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</si>
  <si>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</si>
  <si>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</si>
  <si>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</si>
  <si>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</si>
  <si>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</si>
  <si>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</si>
  <si>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</si>
  <si>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</si>
  <si>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</si>
  <si>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</si>
  <si>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</si>
  <si>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</si>
  <si>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（二十六）转移性支付</t>
  </si>
  <si>
    <t>（二十七）债务还本支出</t>
  </si>
  <si>
    <t>（二十八）债务付息支出</t>
  </si>
  <si>
    <t>（二十九）债务发行费用支出</t>
  </si>
  <si>
    <t xml:space="preserve">（三十）抗疫特别国债还本支出 </t>
  </si>
  <si>
    <t>（三十一）与中央财政往来性支出</t>
  </si>
  <si>
    <t>二、年终结转结余</t>
  </si>
  <si>
    <t>一般公共预算支出表</t>
  </si>
  <si>
    <t>人员经费</t>
  </si>
  <si>
    <t>公用经费</t>
  </si>
  <si>
    <t>201</t>
  </si>
  <si>
    <t>一般公共服务支出</t>
  </si>
  <si>
    <t>20101</t>
  </si>
  <si>
    <t>人大事务</t>
  </si>
  <si>
    <t>2010101</t>
  </si>
  <si>
    <t>行政运行</t>
  </si>
  <si>
    <t>2010102</t>
  </si>
  <si>
    <t>一般行政管理事务</t>
  </si>
  <si>
    <t>2010104</t>
  </si>
  <si>
    <t>人大会议</t>
  </si>
  <si>
    <t>2010107</t>
  </si>
  <si>
    <t>人大代表履职能力提升</t>
  </si>
  <si>
    <t>2010108</t>
  </si>
  <si>
    <t>代表工作</t>
  </si>
  <si>
    <t>2010150</t>
  </si>
  <si>
    <t>事业运行</t>
  </si>
  <si>
    <t>20102</t>
  </si>
  <si>
    <t>政协事务</t>
  </si>
  <si>
    <t>2010201</t>
  </si>
  <si>
    <t>2010202</t>
  </si>
  <si>
    <t>2010204</t>
  </si>
  <si>
    <t>政协会议</t>
  </si>
  <si>
    <t>2010205</t>
  </si>
  <si>
    <t>委员视察</t>
  </si>
  <si>
    <t>2010250</t>
  </si>
  <si>
    <t>20103</t>
  </si>
  <si>
    <t>政府办公厅(室)及相关机构事务</t>
  </si>
  <si>
    <t>2010301</t>
  </si>
  <si>
    <t>2010302</t>
  </si>
  <si>
    <t>2010303</t>
  </si>
  <si>
    <t>机关服务</t>
  </si>
  <si>
    <t>2010308</t>
  </si>
  <si>
    <t>信访事务</t>
  </si>
  <si>
    <t>2010350</t>
  </si>
  <si>
    <t>20104</t>
  </si>
  <si>
    <t>发展与改革事务</t>
  </si>
  <si>
    <t>2010401</t>
  </si>
  <si>
    <t>2010402</t>
  </si>
  <si>
    <t>2010450</t>
  </si>
  <si>
    <t>20105</t>
  </si>
  <si>
    <t>统计信息事务</t>
  </si>
  <si>
    <t>2010501</t>
  </si>
  <si>
    <t>2010507</t>
  </si>
  <si>
    <t>专项普查活动</t>
  </si>
  <si>
    <t>2010508</t>
  </si>
  <si>
    <t>统计抽样调查</t>
  </si>
  <si>
    <t>2010550</t>
  </si>
  <si>
    <t>20106</t>
  </si>
  <si>
    <t>财政事务</t>
  </si>
  <si>
    <t>2010601</t>
  </si>
  <si>
    <t>2010650</t>
  </si>
  <si>
    <t>20107</t>
  </si>
  <si>
    <t>税收事务</t>
  </si>
  <si>
    <t>2010701</t>
  </si>
  <si>
    <t>2010750</t>
  </si>
  <si>
    <t>20108</t>
  </si>
  <si>
    <t>审计事务</t>
  </si>
  <si>
    <t>2010801</t>
  </si>
  <si>
    <t>2010804</t>
  </si>
  <si>
    <t>审计业务</t>
  </si>
  <si>
    <t>2010850</t>
  </si>
  <si>
    <t>20111</t>
  </si>
  <si>
    <t>纪检监察事务</t>
  </si>
  <si>
    <t>2011101</t>
  </si>
  <si>
    <t>2011102</t>
  </si>
  <si>
    <t>2011150</t>
  </si>
  <si>
    <t>20113</t>
  </si>
  <si>
    <t>商贸事务</t>
  </si>
  <si>
    <t>2011301</t>
  </si>
  <si>
    <t>2011302</t>
  </si>
  <si>
    <t>2011308</t>
  </si>
  <si>
    <t>招商引资</t>
  </si>
  <si>
    <t>2011350</t>
  </si>
  <si>
    <t>20123</t>
  </si>
  <si>
    <t>民族事务</t>
  </si>
  <si>
    <t>2012301</t>
  </si>
  <si>
    <t>2012302</t>
  </si>
  <si>
    <t>2012350</t>
  </si>
  <si>
    <t>20126</t>
  </si>
  <si>
    <t>档案事务</t>
  </si>
  <si>
    <t>2012601</t>
  </si>
  <si>
    <t>2012604</t>
  </si>
  <si>
    <t>档案馆</t>
  </si>
  <si>
    <t>20128</t>
  </si>
  <si>
    <t>民主党派及工商联事务</t>
  </si>
  <si>
    <t>2012801</t>
  </si>
  <si>
    <t>2012850</t>
  </si>
  <si>
    <t>20129</t>
  </si>
  <si>
    <t>群众团体事务</t>
  </si>
  <si>
    <t>2012901</t>
  </si>
  <si>
    <t>2012902</t>
  </si>
  <si>
    <t>2012950</t>
  </si>
  <si>
    <t>20131</t>
  </si>
  <si>
    <t>党委办公厅(室)及相关机构事务</t>
  </si>
  <si>
    <t>2013101</t>
  </si>
  <si>
    <t>2013102</t>
  </si>
  <si>
    <t>2013150</t>
  </si>
  <si>
    <t>2013199</t>
  </si>
  <si>
    <t>其他党委办公厅(室)及相关机构事务支出</t>
  </si>
  <si>
    <t>20132</t>
  </si>
  <si>
    <t>组织事务</t>
  </si>
  <si>
    <t>2013201</t>
  </si>
  <si>
    <t>2013202</t>
  </si>
  <si>
    <t>2013204</t>
  </si>
  <si>
    <t>公务员事务</t>
  </si>
  <si>
    <t>2013250</t>
  </si>
  <si>
    <t>20133</t>
  </si>
  <si>
    <t>宣传事务</t>
  </si>
  <si>
    <t>2013301</t>
  </si>
  <si>
    <t>2013302</t>
  </si>
  <si>
    <t>2013350</t>
  </si>
  <si>
    <t>20134</t>
  </si>
  <si>
    <t>统战事务</t>
  </si>
  <si>
    <t>2013401</t>
  </si>
  <si>
    <t>2013402</t>
  </si>
  <si>
    <t>2013404</t>
  </si>
  <si>
    <t>宗教事务</t>
  </si>
  <si>
    <t>2013405</t>
  </si>
  <si>
    <t>华侨事务</t>
  </si>
  <si>
    <t>2013450</t>
  </si>
  <si>
    <t>20136</t>
  </si>
  <si>
    <t>其他共产党事务支出</t>
  </si>
  <si>
    <t>2013601</t>
  </si>
  <si>
    <t>2013602</t>
  </si>
  <si>
    <t>2013650</t>
  </si>
  <si>
    <t>20138</t>
  </si>
  <si>
    <t>市场监督管理事务</t>
  </si>
  <si>
    <t>2013801</t>
  </si>
  <si>
    <t>2013805</t>
  </si>
  <si>
    <t>市场秩序执法</t>
  </si>
  <si>
    <t>2013810</t>
  </si>
  <si>
    <t>质量基础</t>
  </si>
  <si>
    <t>2013816</t>
  </si>
  <si>
    <t>食品安全监管</t>
  </si>
  <si>
    <t>2013850</t>
  </si>
  <si>
    <t>20199</t>
  </si>
  <si>
    <t>其他一般公共服务支出</t>
  </si>
  <si>
    <t>2019999</t>
  </si>
  <si>
    <t>204</t>
  </si>
  <si>
    <t>公共安全支出</t>
  </si>
  <si>
    <t>20402</t>
  </si>
  <si>
    <t>公安</t>
  </si>
  <si>
    <t>2040201</t>
  </si>
  <si>
    <t>2040202</t>
  </si>
  <si>
    <t>2040220</t>
  </si>
  <si>
    <t>执法办案</t>
  </si>
  <si>
    <t>2040250</t>
  </si>
  <si>
    <t>2040299</t>
  </si>
  <si>
    <t>其他公安支出</t>
  </si>
  <si>
    <t>20404</t>
  </si>
  <si>
    <t>检察</t>
  </si>
  <si>
    <t>2040401</t>
  </si>
  <si>
    <t>20405</t>
  </si>
  <si>
    <t>法院</t>
  </si>
  <si>
    <t>2040501</t>
  </si>
  <si>
    <t>20406</t>
  </si>
  <si>
    <t>司法</t>
  </si>
  <si>
    <t>2040601</t>
  </si>
  <si>
    <t>2040604</t>
  </si>
  <si>
    <t>基层司法业务</t>
  </si>
  <si>
    <t>2040607</t>
  </si>
  <si>
    <t>公共法律服务</t>
  </si>
  <si>
    <t>2040610</t>
  </si>
  <si>
    <t>社区矫正</t>
  </si>
  <si>
    <t>2040612</t>
  </si>
  <si>
    <t>法治建设</t>
  </si>
  <si>
    <t>2040650</t>
  </si>
  <si>
    <t>205</t>
  </si>
  <si>
    <t>教育支出</t>
  </si>
  <si>
    <t>20501</t>
  </si>
  <si>
    <t>教育管理事务</t>
  </si>
  <si>
    <t>2050101</t>
  </si>
  <si>
    <t>2050102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</si>
  <si>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</si>
  <si>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</si>
  <si>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</si>
  <si>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</si>
  <si>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</si>
  <si>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</si>
  <si>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</si>
  <si>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</si>
  <si>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</si>
  <si>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</si>
  <si>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</si>
  <si>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</si>
  <si>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</si>
  <si>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</si>
  <si>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</si>
  <si>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</si>
  <si>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2050302</t>
  </si>
  <si>
    <t>中等职业教育</t>
  </si>
  <si>
    <t>20507</t>
  </si>
  <si>
    <t>特殊教育</t>
  </si>
  <si>
    <t>2050701</t>
  </si>
  <si>
    <t>特殊学校教育</t>
  </si>
  <si>
    <t>2050799</t>
  </si>
  <si>
    <t>其他特殊教育支出</t>
  </si>
  <si>
    <t>20508</t>
  </si>
  <si>
    <t>进修及培训</t>
  </si>
  <si>
    <t>2050801</t>
  </si>
  <si>
    <t>教师进修</t>
  </si>
  <si>
    <t>2050802</t>
  </si>
  <si>
    <t>干部教育</t>
  </si>
  <si>
    <t>20599</t>
  </si>
  <si>
    <t>其他教育支出</t>
  </si>
  <si>
    <t>2059999</t>
  </si>
  <si>
    <t>206</t>
  </si>
  <si>
    <t>科学技术支出</t>
  </si>
  <si>
    <t>20601</t>
  </si>
  <si>
    <t>科学技术管理事务</t>
  </si>
  <si>
    <t>2060102</t>
  </si>
  <si>
    <t>20607</t>
  </si>
  <si>
    <t>科学技术普及</t>
  </si>
  <si>
    <t>2060701</t>
  </si>
  <si>
    <t>机构运行</t>
  </si>
  <si>
    <t>2060702</t>
  </si>
  <si>
    <t>科普活动</t>
  </si>
  <si>
    <t>207</t>
  </si>
  <si>
    <t>文化旅游体育与传媒支出</t>
  </si>
  <si>
    <t>20701</t>
  </si>
  <si>
    <t>文化和旅游</t>
  </si>
  <si>
    <t>2070101</t>
  </si>
  <si>
    <t>2070102</t>
  </si>
  <si>
    <t>2070107</t>
  </si>
  <si>
    <t>艺术表演团体</t>
  </si>
  <si>
    <t>2070199</t>
  </si>
  <si>
    <t>其他文化和旅游支出</t>
  </si>
  <si>
    <t>20702</t>
  </si>
  <si>
    <t>文物</t>
  </si>
  <si>
    <t>2070204</t>
  </si>
  <si>
    <t>文物保护</t>
  </si>
  <si>
    <t>20703</t>
  </si>
  <si>
    <t>体育</t>
  </si>
  <si>
    <t>2070399</t>
  </si>
  <si>
    <t>其他体育支出</t>
  </si>
  <si>
    <t>20799</t>
  </si>
  <si>
    <t>其他文化旅游体育与传媒支出</t>
  </si>
  <si>
    <t>2079999</t>
  </si>
  <si>
    <t>208</t>
  </si>
  <si>
    <t>社会保障和就业支出</t>
  </si>
  <si>
    <t>20801</t>
  </si>
  <si>
    <t>人力资源和社会保障管理事务</t>
  </si>
  <si>
    <t>2080101</t>
  </si>
  <si>
    <t>2080102</t>
  </si>
  <si>
    <t>2080105</t>
  </si>
  <si>
    <t>劳动保障监察</t>
  </si>
  <si>
    <t>2080106</t>
  </si>
  <si>
    <t>就业管理事务</t>
  </si>
  <si>
    <t>2080109</t>
  </si>
  <si>
    <t>社会保险经办机构</t>
  </si>
  <si>
    <t>2080112</t>
  </si>
  <si>
    <t>劳动人事争议调解仲裁</t>
  </si>
  <si>
    <t>2080150</t>
  </si>
  <si>
    <t>2080199</t>
  </si>
  <si>
    <t>其他人力资源和社会保障管理事务支出</t>
  </si>
  <si>
    <t>20802</t>
  </si>
  <si>
    <t>民政管理事务</t>
  </si>
  <si>
    <t>2080201</t>
  </si>
  <si>
    <t>2080202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</si>
  <si>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</si>
  <si>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</si>
  <si>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</si>
  <si>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</si>
  <si>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</si>
  <si>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</si>
  <si>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</si>
  <si>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</si>
  <si>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</si>
  <si>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</si>
  <si>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</si>
  <si>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</si>
  <si>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2080507</t>
  </si>
  <si>
    <t>对机关事业单位基本养老保险基金的补助</t>
  </si>
  <si>
    <t>20807</t>
  </si>
  <si>
    <t>就业补助</t>
  </si>
  <si>
    <t>2080799</t>
  </si>
  <si>
    <t>其他就业补助支出</t>
  </si>
  <si>
    <t>20808</t>
  </si>
  <si>
    <t>抚恤</t>
  </si>
  <si>
    <t>2080805</t>
  </si>
  <si>
    <t>义务兵优待</t>
  </si>
  <si>
    <t>2080899</t>
  </si>
  <si>
    <t>其他优抚支出</t>
  </si>
  <si>
    <t>20809</t>
  </si>
  <si>
    <t>退役安置</t>
  </si>
  <si>
    <t>2080999</t>
  </si>
  <si>
    <t>其他退役安置支出</t>
  </si>
  <si>
    <t>20810</t>
  </si>
  <si>
    <t>社会福利</t>
  </si>
  <si>
    <t>2081001</t>
  </si>
  <si>
    <t>儿童福利</t>
  </si>
  <si>
    <t>2081002</t>
  </si>
  <si>
    <t>老年福利</t>
  </si>
  <si>
    <t>2081004</t>
  </si>
  <si>
    <t>殡葬</t>
  </si>
  <si>
    <t>2081006</t>
  </si>
  <si>
    <t>养老服务</t>
  </si>
  <si>
    <t>2081099</t>
  </si>
  <si>
    <t>其他社会福利支出</t>
  </si>
  <si>
    <t>20811</t>
  </si>
  <si>
    <t>残疾人事业</t>
  </si>
  <si>
    <t>2081101</t>
  </si>
  <si>
    <t>2081104</t>
  </si>
  <si>
    <t>残疾人康复</t>
  </si>
  <si>
    <t>2081105</t>
  </si>
  <si>
    <t>残疾人就业</t>
  </si>
  <si>
    <t>2081107</t>
  </si>
  <si>
    <t>残疾人生活和护理补贴</t>
  </si>
  <si>
    <t>2081199</t>
  </si>
  <si>
    <t>其他残疾人事业支出</t>
  </si>
  <si>
    <t>20816</t>
  </si>
  <si>
    <t>红十字事业</t>
  </si>
  <si>
    <t>2081601</t>
  </si>
  <si>
    <t>2081602</t>
  </si>
  <si>
    <t>2081699</t>
  </si>
  <si>
    <t>其他红十字事业支出</t>
  </si>
  <si>
    <t>20819</t>
  </si>
  <si>
    <t>最低生活保障</t>
  </si>
  <si>
    <t>2081901</t>
  </si>
  <si>
    <t>城市最低生活保障金支出</t>
  </si>
  <si>
    <t>2081902</t>
  </si>
  <si>
    <t>农村最低生活保障金支出</t>
  </si>
  <si>
    <t>20820</t>
  </si>
  <si>
    <t>临时救助</t>
  </si>
  <si>
    <t>2082001</t>
  </si>
  <si>
    <t>临时救助支出</t>
  </si>
  <si>
    <t>2082002</t>
  </si>
  <si>
    <t>流浪乞讨人员救助支出</t>
  </si>
  <si>
    <t>20821</t>
  </si>
  <si>
    <t>特困人员救助供养</t>
  </si>
  <si>
    <t>2082101</t>
  </si>
  <si>
    <t>城市特困人员救助供养支出</t>
  </si>
  <si>
    <t>2082102</t>
  </si>
  <si>
    <t>农村特困人员救助供养支出</t>
  </si>
  <si>
    <t>20826</t>
  </si>
  <si>
    <t>财政对基本养老保险基金的补助</t>
  </si>
  <si>
    <t>2082602</t>
  </si>
  <si>
    <t>财政对城乡居民基本养老保险基金的补助</t>
  </si>
  <si>
    <t>20827</t>
  </si>
  <si>
    <t>财政对其他社会保险基金的补助</t>
  </si>
  <si>
    <t>2082702</t>
  </si>
  <si>
    <t>财政对工伤保险基金的补助</t>
  </si>
  <si>
    <t>20828</t>
  </si>
  <si>
    <t>退役军人管理事务</t>
  </si>
  <si>
    <t>2082801</t>
  </si>
  <si>
    <t>2082850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</si>
  <si>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</si>
  <si>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</si>
  <si>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</si>
  <si>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</si>
  <si>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</si>
  <si>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</si>
  <si>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</si>
  <si>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</si>
  <si>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2100199</t>
  </si>
  <si>
    <t>其他卫生健康管理事务支出</t>
  </si>
  <si>
    <t>21002</t>
  </si>
  <si>
    <t>公立医院</t>
  </si>
  <si>
    <t>2100201</t>
  </si>
  <si>
    <t>综合医院</t>
  </si>
  <si>
    <t>2100202</t>
  </si>
  <si>
    <t>中医(民族)医院</t>
  </si>
  <si>
    <t>2100206</t>
  </si>
  <si>
    <t>妇幼保健医院</t>
  </si>
  <si>
    <t>21003</t>
  </si>
  <si>
    <t>基层医疗卫生机构</t>
  </si>
  <si>
    <t>2100301</t>
  </si>
  <si>
    <t>城市社区卫生机构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</si>
  <si>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</si>
  <si>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</si>
  <si>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</si>
  <si>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</si>
  <si>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</si>
  <si>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</si>
  <si>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2100401</t>
  </si>
  <si>
    <t>疾病预防控制机构</t>
  </si>
  <si>
    <t>2100402</t>
  </si>
  <si>
    <t>卫生监督机构</t>
  </si>
  <si>
    <t>2100403</t>
  </si>
  <si>
    <t>妇幼保健机构</t>
  </si>
  <si>
    <t>2100408</t>
  </si>
  <si>
    <t>基本公共卫生服务</t>
  </si>
  <si>
    <t>2100409</t>
  </si>
  <si>
    <t>重大公共卫生服务</t>
  </si>
  <si>
    <t>2100410</t>
  </si>
  <si>
    <t>突发公共卫生事件应急处理</t>
  </si>
  <si>
    <t>21007</t>
  </si>
  <si>
    <t>计划生育事务</t>
  </si>
  <si>
    <t>2100716</t>
  </si>
  <si>
    <t>计划生育机构</t>
  </si>
  <si>
    <t>2100717</t>
  </si>
  <si>
    <t>计划生育服务</t>
  </si>
  <si>
    <t>21011</t>
  </si>
  <si>
    <t>行政事业单位医疗</t>
  </si>
  <si>
    <t>2101101</t>
  </si>
  <si>
    <t>行政单位医疗</t>
  </si>
  <si>
    <t>2101102</t>
  </si>
  <si>
    <t>事业单位医疗</t>
  </si>
  <si>
    <t>21012</t>
  </si>
  <si>
    <t>财政对基本医疗保险基金的补助</t>
  </si>
  <si>
    <t>2101202</t>
  </si>
  <si>
    <t>财政对城乡居民基本医疗保险基金的补助</t>
  </si>
  <si>
    <t>21015</t>
  </si>
  <si>
    <t>医疗保障管理事务</t>
  </si>
  <si>
    <t>2101501</t>
  </si>
  <si>
    <t>2101502</t>
  </si>
  <si>
    <t>2101550</t>
  </si>
  <si>
    <t>211</t>
  </si>
  <si>
    <t>节能环保支出</t>
  </si>
  <si>
    <t>21101</t>
  </si>
  <si>
    <t>环境保护管理事务</t>
  </si>
  <si>
    <t>2110101</t>
  </si>
  <si>
    <t>2110102</t>
  </si>
  <si>
    <t>2110199</t>
  </si>
  <si>
    <t>其他环境保护管理事务支出</t>
  </si>
  <si>
    <t>21103</t>
  </si>
  <si>
    <t>污染防治</t>
  </si>
  <si>
    <t>2110302</t>
  </si>
  <si>
    <t>水体</t>
  </si>
  <si>
    <t>21104</t>
  </si>
  <si>
    <t>自然生态保护</t>
  </si>
  <si>
    <t>2110499</t>
  </si>
  <si>
    <t>其他自然生态保护支出</t>
  </si>
  <si>
    <t>21105</t>
  </si>
  <si>
    <t>天然林保护</t>
  </si>
  <si>
    <t>2110599</t>
  </si>
  <si>
    <t>其他天然林保护支出</t>
  </si>
  <si>
    <t>212</t>
  </si>
  <si>
    <t>城乡社区支出</t>
  </si>
  <si>
    <t>21201</t>
  </si>
  <si>
    <t>城乡社区管理事务</t>
  </si>
  <si>
    <t>2120101</t>
  </si>
  <si>
    <t>2120102</t>
  </si>
  <si>
    <t>2120104</t>
  </si>
  <si>
    <t>城管执法</t>
  </si>
  <si>
    <t>2120199</t>
  </si>
  <si>
    <t>其他城乡社区管理事务支出</t>
  </si>
  <si>
    <t>21205</t>
  </si>
  <si>
    <t>城乡社区环境卫生</t>
  </si>
  <si>
    <t>2120501</t>
  </si>
  <si>
    <t>213</t>
  </si>
  <si>
    <t>农林水支出</t>
  </si>
  <si>
    <t>21301</t>
  </si>
  <si>
    <t>农业农村</t>
  </si>
  <si>
    <t>2130101</t>
  </si>
  <si>
    <t>2130102</t>
  </si>
  <si>
    <t>2130104</t>
  </si>
  <si>
    <t>2130105</t>
  </si>
  <si>
    <t>农垦运行</t>
  </si>
  <si>
    <t>2130108</t>
  </si>
  <si>
    <t>病虫害控制</t>
  </si>
  <si>
    <t>2130109</t>
  </si>
  <si>
    <t>农产品质量安全</t>
  </si>
  <si>
    <t>2130110</t>
  </si>
  <si>
    <t>执法监管</t>
  </si>
  <si>
    <t>2130111</t>
  </si>
  <si>
    <t>统计监测与信息服务</t>
  </si>
  <si>
    <t>2130119</t>
  </si>
  <si>
    <t>防灾救灾</t>
  </si>
  <si>
    <t>21302</t>
  </si>
  <si>
    <t>林业和草原</t>
  </si>
  <si>
    <t>2130201</t>
  </si>
  <si>
    <t>2130204</t>
  </si>
  <si>
    <t>事业机构</t>
  </si>
  <si>
    <t>2130234</t>
  </si>
  <si>
    <t>林业草原防灾减灾</t>
  </si>
  <si>
    <t>2130236</t>
  </si>
  <si>
    <t>草原管理</t>
  </si>
  <si>
    <t>2130299</t>
  </si>
  <si>
    <t>其他林业和草原支出</t>
  </si>
  <si>
    <t>21303</t>
  </si>
  <si>
    <t>水利</t>
  </si>
  <si>
    <t>2130301</t>
  </si>
  <si>
    <t>2130302</t>
  </si>
  <si>
    <t>2130306</t>
  </si>
  <si>
    <t>水利工程运行与维护</t>
  </si>
  <si>
    <t>2130308</t>
  </si>
  <si>
    <t>水利前期工作</t>
  </si>
  <si>
    <t>2130310</t>
  </si>
  <si>
    <t>水土保持</t>
  </si>
  <si>
    <t>2130311</t>
  </si>
  <si>
    <t>水资源节约管理与保护</t>
  </si>
  <si>
    <t>2130314</t>
  </si>
  <si>
    <t>防汛</t>
  </si>
  <si>
    <t>2130399</t>
  </si>
  <si>
    <t>其他水利支出</t>
  </si>
  <si>
    <t>21305</t>
  </si>
  <si>
    <t>巩固脱贫衔接乡村振兴</t>
  </si>
  <si>
    <t>2130501</t>
  </si>
  <si>
    <t>2130502</t>
  </si>
  <si>
    <t>2130550</t>
  </si>
  <si>
    <t>21307</t>
  </si>
  <si>
    <t>农村综合改革</t>
  </si>
  <si>
    <t>2130705</t>
  </si>
  <si>
    <t>对村民委员会和村党支部的补助</t>
  </si>
  <si>
    <t>214</t>
  </si>
  <si>
    <t>交通运输支出</t>
  </si>
  <si>
    <t>21401</t>
  </si>
  <si>
    <t>公路水路运输</t>
  </si>
  <si>
    <t>2140101</t>
  </si>
  <si>
    <t>2140106</t>
  </si>
  <si>
    <t>公路养护</t>
  </si>
  <si>
    <t>2140112</t>
  </si>
  <si>
    <t>公路运输管理</t>
  </si>
  <si>
    <t>216</t>
  </si>
  <si>
    <t>商业服务业等支出</t>
  </si>
  <si>
    <t>21602</t>
  </si>
  <si>
    <t>商业流通事务</t>
  </si>
  <si>
    <t>2160201</t>
  </si>
  <si>
    <t>2160202</t>
  </si>
  <si>
    <t>220</t>
  </si>
  <si>
    <t>自然资源海洋气象等支出</t>
  </si>
  <si>
    <t>22001</t>
  </si>
  <si>
    <t>自然资源事务</t>
  </si>
  <si>
    <t>2200101</t>
  </si>
  <si>
    <t>2200102</t>
  </si>
  <si>
    <t>2200150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</si>
  <si>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</si>
  <si>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</si>
  <si>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</si>
  <si>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</si>
  <si>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</si>
  <si>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</si>
  <si>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</si>
  <si>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</si>
  <si>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</si>
  <si>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</si>
  <si>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2240101</t>
  </si>
  <si>
    <t>2240108</t>
  </si>
  <si>
    <t>应急救援</t>
  </si>
  <si>
    <t>2240150</t>
  </si>
  <si>
    <t>22402</t>
  </si>
  <si>
    <t>消防救援事务</t>
  </si>
  <si>
    <t>2240204</t>
  </si>
  <si>
    <t>消防应急救援</t>
  </si>
  <si>
    <t>22405</t>
  </si>
  <si>
    <t>地震事务</t>
  </si>
  <si>
    <t>2240501</t>
  </si>
  <si>
    <t>22406</t>
  </si>
  <si>
    <t>自然灾害防治</t>
  </si>
  <si>
    <t>2240602</t>
  </si>
  <si>
    <t>森林草原防灾减灾</t>
  </si>
  <si>
    <t>229</t>
  </si>
  <si>
    <t>其他支出</t>
  </si>
  <si>
    <t>22999</t>
  </si>
  <si>
    <t>2299999</t>
  </si>
  <si>
    <t>合      计</t>
  </si>
  <si>
    <t>一般公共预算基本支出表</t>
  </si>
  <si>
    <t xml:space="preserve"> 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</si>
  <si>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</si>
  <si>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</si>
  <si>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</si>
  <si>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</si>
  <si>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</si>
  <si>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</si>
  <si>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</si>
  <si>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</si>
  <si>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</si>
  <si>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</si>
  <si>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</si>
  <si>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</si>
  <si>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</si>
  <si>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</si>
  <si>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</si>
  <si>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</si>
  <si>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</si>
  <si>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</si>
  <si>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</si>
  <si>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</si>
  <si>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</si>
  <si>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</si>
  <si>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</si>
  <si>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</si>
  <si>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</si>
  <si>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</si>
  <si>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</si>
  <si>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</si>
  <si>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</si>
  <si>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</si>
  <si>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</si>
  <si>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</si>
  <si>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</si>
  <si>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</si>
  <si>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</si>
  <si>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</si>
  <si>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</si>
  <si>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</si>
  <si>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</si>
  <si>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</si>
  <si>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</si>
  <si>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</si>
  <si>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</si>
  <si>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</si>
  <si>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</si>
  <si>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</si>
  <si>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</si>
  <si>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</si>
  <si>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维修（护）费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</si>
  <si>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</si>
  <si>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</si>
  <si>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</si>
  <si>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</si>
  <si>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</si>
  <si>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</si>
  <si>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</si>
  <si>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</si>
  <si>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</si>
  <si>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</si>
  <si>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</si>
  <si>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</si>
  <si>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</si>
  <si>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</si>
  <si>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</si>
  <si>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</si>
  <si>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</si>
  <si>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</si>
  <si>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</si>
  <si>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</si>
  <si>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</si>
  <si>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</si>
  <si>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</si>
  <si>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</si>
  <si>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</si>
  <si>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</si>
  <si>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</si>
  <si>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</si>
  <si>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</si>
  <si>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</si>
  <si>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</si>
  <si>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</si>
  <si>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</si>
  <si>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</si>
  <si>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</si>
  <si>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</si>
  <si>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</si>
  <si>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</si>
  <si>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</si>
  <si>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</si>
  <si>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</si>
  <si>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</si>
  <si>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</si>
  <si>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</si>
  <si>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</si>
  <si>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</si>
  <si>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</si>
  <si>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</si>
  <si>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</si>
  <si>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</si>
  <si>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</si>
  <si>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</si>
  <si>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309</t>
  </si>
  <si>
    <t>资本性支出（基本建设）</t>
  </si>
  <si>
    <t>30901</t>
  </si>
  <si>
    <t>房屋建筑物购建</t>
  </si>
  <si>
    <t>30902</t>
  </si>
  <si>
    <t>办公设备购置</t>
  </si>
  <si>
    <t>30905</t>
  </si>
  <si>
    <t>基础设施建设</t>
  </si>
  <si>
    <t>30907</t>
  </si>
  <si>
    <t>信息网络及软件购置更新</t>
  </si>
  <si>
    <t>30908</t>
  </si>
  <si>
    <t>物资储备</t>
  </si>
  <si>
    <t>310</t>
  </si>
  <si>
    <t>资本性支出</t>
  </si>
  <si>
    <t>31001</t>
  </si>
  <si>
    <t>31002</t>
  </si>
  <si>
    <t>31003</t>
  </si>
  <si>
    <t>专用设备购置</t>
  </si>
  <si>
    <t>31005</t>
  </si>
  <si>
    <t>31006</t>
  </si>
  <si>
    <t>大型修缮</t>
  </si>
  <si>
    <t>31007</t>
  </si>
  <si>
    <t>31008</t>
  </si>
  <si>
    <t>31099</t>
  </si>
  <si>
    <t>其他资本性支出</t>
  </si>
  <si>
    <t>313</t>
  </si>
  <si>
    <t>对社会保障基金补助</t>
  </si>
  <si>
    <t>31302</t>
  </si>
  <si>
    <t>对社会保险基金补助</t>
  </si>
  <si>
    <t>399</t>
  </si>
  <si>
    <t>39999</t>
  </si>
  <si>
    <t>一般公共预算“三公”经费支出表</t>
  </si>
  <si>
    <t>单位名称</t>
  </si>
  <si>
    <t>2022预算数</t>
  </si>
  <si>
    <t>2023预算数</t>
  </si>
  <si>
    <t>2024预算数</t>
  </si>
  <si>
    <t>"三公"经费合计</t>
  </si>
  <si>
    <t>因公出国(境)费</t>
  </si>
  <si>
    <t>公务用车购置及运行费</t>
  </si>
  <si>
    <t>公务用车购置费</t>
  </si>
  <si>
    <t>政府性基金预算支出表</t>
  </si>
  <si>
    <t>本年政府性基金预算支出</t>
  </si>
  <si>
    <t>国有资本经营预算支出表</t>
  </si>
  <si>
    <t>本年国有资本经营预算支出</t>
  </si>
  <si>
    <t>项目支出表</t>
  </si>
  <si>
    <t>类型</t>
  </si>
  <si>
    <t>项目名称</t>
  </si>
  <si>
    <t>单位编码</t>
  </si>
  <si>
    <t>项目单位</t>
  </si>
  <si>
    <t>本年拨款</t>
  </si>
  <si>
    <t>财政拨款结转结余</t>
  </si>
  <si>
    <t>合  计</t>
  </si>
  <si>
    <t>项目绩效目标表</t>
  </si>
  <si>
    <t>项目类别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</si>
  <si>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</si>
  <si>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</si>
  <si>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</si>
  <si>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</si>
  <si>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</si>
  <si>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</si>
  <si>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</si>
  <si>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</si>
  <si>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</si>
  <si>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政府采购预算表</t>
  </si>
  <si>
    <t>单位:元</t>
  </si>
  <si>
    <t>采购品目</t>
  </si>
  <si>
    <t>申报情况</t>
  </si>
  <si>
    <t>资金性质</t>
  </si>
  <si>
    <t>申请数量</t>
  </si>
  <si>
    <t>单价(元)</t>
  </si>
  <si>
    <t>金额(元)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</si>
</sst>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</numFmts>
  <fonts count="30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2"/>
      <name val="SimSun"/>
      <charset val="134"/>
    </font>
    <font>
      <b/>
      <sz val="11"/>
      <name val="宋体"/>
      <charset val="134"/>
    </font>
    <font>
      <sz val="11"/>
      <name val="Hiragino Sans GB"/>
      <charset val="134"/>
    </font>
    <font>
      <sz val="9"/>
      <name val="SimSun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43" fontId="0" fillId="0" borderId="0" xfId="1" applyFont="1">
      <alignment vertical="center"/>
    </xf>
    <xf numFmtId="0" fontId="1" fillId="0" borderId="0" xfId="0" applyFont="1" applyBorder="1" applyAlignment="1">
      <alignment vertical="center" wrapText="1"/>
    </xf>
    <xf numFmtId="43" fontId="1" fillId="0" borderId="0" xfId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right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3" fillId="2" borderId="1" xfId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4" fillId="0" borderId="0" xfId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3" fontId="1" fillId="0" borderId="0" xfId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 indent="1"/>
    </xf>
    <xf numFmtId="4" fontId="1" fillId="0" borderId="1" xfId="0" applyNumberFormat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1" fillId="0" borderId="0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5" fillId="2" borderId="1" xfId="1" applyFont="1" applyFill="1" applyBorder="1" applyAlignment="1">
      <alignment horizontal="right" vertical="center" wrapText="1"/>
    </xf>
    <xf numFmtId="43" fontId="4" fillId="0" borderId="1" xfId="1" applyFont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43" fontId="7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vertical="center" wrapText="1"/>
    </xf>
    <xf numFmtId="43" fontId="7" fillId="0" borderId="0" xfId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3" fontId="8" fillId="0" borderId="0" xfId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4"/>
  <sheetViews>
    <sheetView workbookViewId="0">
      <selection activeCell="A21" sqref="A21"/>
    </sheetView>
  </sheetViews>
  <sheetFormatPr defaultColWidth="10" defaultRowHeight="13.5" outlineLevelCol="1"/>
  <cols>
    <col min="1" max="1" width="32.875" customWidth="1"/>
    <col min="2" max="2" width="69.125" customWidth="1"/>
    <col min="3" max="3" width="9.75" customWidth="1"/>
  </cols>
  <sheetData>
    <row r="1" ht="57" customHeight="1" spans="1:2">
      <c r="A1" s="4"/>
      <c r="B1" s="4"/>
    </row>
    <row r="2" ht="57" customHeight="1" spans="1:2">
      <c r="A2" s="41" t="s">
        <v>0</v>
      </c>
      <c r="B2" s="41" t="s">
        <v>1</v>
      </c>
    </row>
    <row r="3" ht="28.5" customHeight="1" spans="1:2">
      <c r="A3" s="42" t="s">
        <v>2</v>
      </c>
      <c r="B3" s="43" t="s">
        <v>3</v>
      </c>
    </row>
    <row r="4" ht="28.5" customHeight="1" spans="1:2">
      <c r="A4" s="42" t="s">
        <v>4</v>
      </c>
      <c r="B4" s="43" t="s">
        <v>5</v>
      </c>
    </row>
    <row r="5" ht="28.5" customHeight="1" spans="1:2">
      <c r="A5" s="42" t="s">
        <v>6</v>
      </c>
      <c r="B5" s="43" t="s">
        <v>7</v>
      </c>
    </row>
    <row r="6" ht="28.5" customHeight="1" spans="1:2">
      <c r="A6" s="42" t="s">
        <v>8</v>
      </c>
      <c r="B6" s="43" t="s">
        <v>9</v>
      </c>
    </row>
    <row r="7" ht="28.5" customHeight="1" spans="1:2">
      <c r="A7" s="42" t="s">
        <v>10</v>
      </c>
      <c r="B7" s="43" t="s">
        <v>11</v>
      </c>
    </row>
    <row r="8" ht="28.5" customHeight="1" spans="1:2">
      <c r="A8" s="42" t="s">
        <v>12</v>
      </c>
      <c r="B8" s="43" t="s">
        <v>13</v>
      </c>
    </row>
    <row r="9" ht="28.5" customHeight="1" spans="1:2">
      <c r="A9" s="42" t="s">
        <v>14</v>
      </c>
      <c r="B9" s="43" t="s">
        <v>15</v>
      </c>
    </row>
    <row r="10" ht="28.5" customHeight="1" spans="1:2">
      <c r="A10" s="42" t="s">
        <v>16</v>
      </c>
      <c r="B10" s="43" t="s">
        <v>17</v>
      </c>
    </row>
    <row r="11" ht="28.5" customHeight="1" spans="1:2">
      <c r="A11" s="42" t="s">
        <v>18</v>
      </c>
      <c r="B11" s="43" t="s">
        <v>19</v>
      </c>
    </row>
    <row r="12" ht="28.5" customHeight="1" spans="1:2">
      <c r="A12" s="42" t="s">
        <v>20</v>
      </c>
      <c r="B12" s="43" t="s">
        <v>21</v>
      </c>
    </row>
    <row r="13" ht="28.5" customHeight="1" spans="1:2">
      <c r="A13" s="42" t="s">
        <v>22</v>
      </c>
      <c r="B13" s="43" t="s">
        <v>23</v>
      </c>
    </row>
    <row r="14" ht="28.5" customHeight="1" spans="1:2">
      <c r="A14" s="42" t="s">
        <v>24</v>
      </c>
      <c r="B14" s="43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40"/>
  <sheetViews>
    <sheetView zoomScale="70" zoomScaleNormal="70" workbookViewId="0">
      <selection activeCell="G13" sqref="G13"/>
    </sheetView>
  </sheetViews>
  <sheetFormatPr defaultColWidth="10" defaultRowHeight="13.5" outlineLevelCol="3"/>
  <cols>
    <col min="1" max="1" width="51.25" customWidth="1"/>
    <col min="2" max="2" width="25.625" style="1" customWidth="1"/>
    <col min="3" max="3" width="51.25" customWidth="1"/>
    <col min="4" max="4" width="25.625" style="1" customWidth="1"/>
  </cols>
  <sheetData>
    <row r="1" ht="22.7" customHeight="1" spans="1:4">
      <c r="A1" s="34" t="s">
        <v>2</v>
      </c>
      <c r="B1" s="34"/>
      <c r="C1" s="34"/>
      <c r="D1" s="34"/>
    </row>
    <row r="2" ht="57" customHeight="1" spans="1:4">
      <c r="A2" s="4" t="s">
        <v>26</v>
      </c>
      <c r="B2" s="4"/>
      <c r="C2" s="4"/>
      <c r="D2" s="4"/>
    </row>
    <row r="3" ht="22.7" customHeight="1" spans="1:4">
      <c r="A3" s="2" t="s">
        <v>27</v>
      </c>
      <c r="B3" s="3"/>
      <c r="C3" s="2"/>
      <c r="D3" s="20" t="s">
        <v>28</v>
      </c>
    </row>
    <row r="4" ht="57" customHeight="1" spans="1:4">
      <c r="A4" s="5" t="s">
        <v>29</v>
      </c>
      <c r="B4" s="5"/>
      <c r="C4" s="5" t="s">
        <v>30</v>
      </c>
      <c r="D4" s="5"/>
    </row>
    <row r="5" ht="34.15" customHeight="1" spans="1:4">
      <c r="A5" s="5" t="s">
        <v>31</v>
      </c>
      <c r="B5" s="6" t="s">
        <v>32</v>
      </c>
      <c r="C5" s="5" t="s">
        <v>31</v>
      </c>
      <c r="D5" s="28" t="s">
        <v>32</v>
      </c>
    </row>
    <row r="6" ht="34.15" customHeight="1" spans="1:4">
      <c r="A6" s="19" t="s">
        <v>33</v>
      </c>
      <c r="B6" s="10">
        <v>20.68</v>
      </c>
      <c r="C6" s="19" t="s">
        <v>34</v>
      </c>
      <c r="D6" s="10"/>
    </row>
    <row r="7" ht="34.15" customHeight="1" spans="1:4">
      <c r="A7" s="19" t="s">
        <v>35</v>
      </c>
      <c r="B7" s="10"/>
      <c r="C7" s="19" t="s">
        <v>36</v>
      </c>
      <c r="D7" s="10"/>
    </row>
    <row r="8" ht="34.15" customHeight="1" spans="1:4">
      <c r="A8" s="19" t="s">
        <v>37</v>
      </c>
      <c r="B8" s="10"/>
      <c r="C8" s="19" t="s">
        <v>38</v>
      </c>
      <c r="D8" s="10"/>
    </row>
    <row r="9" ht="34.15" customHeight="1" spans="1:4">
      <c r="A9" s="19" t="s">
        <v>39</v>
      </c>
      <c r="B9" s="10"/>
      <c r="C9" s="19" t="s">
        <v>40</v>
      </c>
      <c r="D9" s="10">
        <v>8.82</v>
      </c>
    </row>
    <row r="10" ht="34.15" customHeight="1" spans="1:4">
      <c r="A10" s="19" t="s">
        <v>41</v>
      </c>
      <c r="B10" s="10"/>
      <c r="C10" s="19" t="s">
        <v>42</v>
      </c>
      <c r="D10" s="10"/>
    </row>
    <row r="11" ht="34.15" customHeight="1" spans="1:4">
      <c r="A11" s="19" t="s">
        <v>43</v>
      </c>
      <c r="B11" s="10"/>
      <c r="C11" s="19" t="s">
        <v>44</v>
      </c>
      <c r="D11" s="10"/>
    </row>
    <row r="12" ht="34.15" customHeight="1" spans="1:4">
      <c r="A12" s="19" t="s">
        <v>45</v>
      </c>
      <c r="B12" s="10"/>
      <c r="C12" s="19" t="s">
        <v>46</v>
      </c>
      <c r="D12" s="10"/>
    </row>
    <row r="13" ht="34.15" customHeight="1" spans="1:4">
      <c r="A13" s="19" t="s">
        <v>47</v>
      </c>
      <c r="B13" s="10"/>
      <c r="C13" s="19" t="s">
        <v>48</v>
      </c>
      <c r="D13" s="10">
        <v>11.86</v>
      </c>
    </row>
    <row r="14" ht="34.15" customHeight="1" spans="1:4">
      <c r="A14" s="19" t="s">
        <v>49</v>
      </c>
      <c r="B14" s="10"/>
      <c r="C14" s="19" t="s">
        <v>50</v>
      </c>
      <c r="D14" s="10"/>
    </row>
    <row r="15" ht="34.15" customHeight="1" spans="1:4">
      <c r="A15" s="19"/>
      <c r="B15" s="10"/>
      <c r="C15" s="19" t="s">
        <v>51</v>
      </c>
      <c r="D15" s="10"/>
    </row>
    <row r="16" ht="34.15" customHeight="1" spans="1:4">
      <c r="A16" s="19"/>
      <c r="B16" s="10"/>
      <c r="C16" s="19" t="s">
        <v>52</v>
      </c>
      <c r="D16" s="10"/>
    </row>
    <row r="17" ht="34.15" customHeight="1" spans="1:4">
      <c r="A17" s="19"/>
      <c r="B17" s="10"/>
      <c r="C17" s="19" t="s">
        <v>53</v>
      </c>
      <c r="D17" s="10"/>
    </row>
    <row r="18" ht="34.15" customHeight="1" spans="1:4">
      <c r="A18" s="19"/>
      <c r="B18" s="10"/>
      <c r="C18" s="19" t="s">
        <v>54</v>
      </c>
      <c r="D18" s="10"/>
    </row>
    <row r="19" ht="34.15" customHeight="1" spans="1:4">
      <c r="A19" s="19"/>
      <c r="B19" s="10"/>
      <c r="C19" s="19" t="s">
        <v>55</v>
      </c>
      <c r="D19" s="10"/>
    </row>
    <row r="20" ht="34.15" customHeight="1" spans="1:4">
      <c r="A20" s="19"/>
      <c r="B20" s="10"/>
      <c r="C20" s="19" t="s">
        <v>56</v>
      </c>
      <c r="D20" s="10"/>
    </row>
    <row r="21" ht="34.15" customHeight="1" spans="1:4">
      <c r="A21" s="19"/>
      <c r="B21" s="10"/>
      <c r="C21" s="19" t="s">
        <v>57</v>
      </c>
      <c r="D21" s="10"/>
    </row>
    <row r="22" ht="34.15" customHeight="1" spans="1:4">
      <c r="A22" s="19"/>
      <c r="B22" s="10"/>
      <c r="C22" s="19" t="s">
        <v>58</v>
      </c>
      <c r="D22" s="10"/>
    </row>
    <row r="23" ht="34.15" customHeight="1" spans="1:4">
      <c r="A23" s="19"/>
      <c r="B23" s="10"/>
      <c r="C23" s="19" t="s">
        <v>59</v>
      </c>
      <c r="D23" s="10"/>
    </row>
    <row r="24" ht="34.15" customHeight="1" spans="1:4">
      <c r="A24" s="19"/>
      <c r="B24" s="10"/>
      <c r="C24" s="19" t="s">
        <v>60</v>
      </c>
      <c r="D24" s="10"/>
    </row>
    <row r="25" ht="34.15" customHeight="1" spans="1:4">
      <c r="A25" s="19"/>
      <c r="B25" s="10"/>
      <c r="C25" s="19" t="s">
        <v>61</v>
      </c>
      <c r="D25" s="10"/>
    </row>
    <row r="26" ht="34.15" customHeight="1" spans="1:4">
      <c r="A26" s="19"/>
      <c r="B26" s="10"/>
      <c r="C26" s="19" t="s">
        <v>62</v>
      </c>
      <c r="D26" s="10"/>
    </row>
    <row r="27" ht="34.15" customHeight="1" spans="1:4">
      <c r="A27" s="19"/>
      <c r="B27" s="10"/>
      <c r="C27" s="19" t="s">
        <v>63</v>
      </c>
      <c r="D27" s="10"/>
    </row>
    <row r="28" ht="34.15" customHeight="1" spans="1:4">
      <c r="A28" s="19"/>
      <c r="B28" s="10"/>
      <c r="C28" s="19" t="s">
        <v>64</v>
      </c>
      <c r="D28" s="10"/>
    </row>
    <row r="29" ht="34.15" customHeight="1" spans="1:4">
      <c r="A29" s="19"/>
      <c r="B29" s="10"/>
      <c r="C29" s="19" t="s">
        <v>65</v>
      </c>
      <c r="D29" s="10"/>
    </row>
    <row r="30" ht="34.15" customHeight="1" spans="1:4">
      <c r="A30" s="19"/>
      <c r="B30" s="10"/>
      <c r="C30" s="19" t="s">
        <v>66</v>
      </c>
      <c r="D30" s="10"/>
    </row>
    <row r="31" ht="34.15" customHeight="1" spans="1:4">
      <c r="A31" s="19"/>
      <c r="B31" s="10"/>
      <c r="C31" s="19" t="s">
        <v>67</v>
      </c>
      <c r="D31" s="10"/>
    </row>
    <row r="32" ht="34.15" customHeight="1" spans="1:4">
      <c r="A32" s="19"/>
      <c r="B32" s="10"/>
      <c r="C32" s="19" t="s">
        <v>68</v>
      </c>
      <c r="D32" s="10"/>
    </row>
    <row r="33" ht="34.15" customHeight="1" spans="1:4">
      <c r="A33" s="19"/>
      <c r="B33" s="10"/>
      <c r="C33" s="19" t="s">
        <v>69</v>
      </c>
      <c r="D33" s="10"/>
    </row>
    <row r="34" ht="34.15" customHeight="1" spans="1:4">
      <c r="A34" s="19"/>
      <c r="B34" s="10"/>
      <c r="C34" s="19" t="s">
        <v>70</v>
      </c>
      <c r="D34" s="10"/>
    </row>
    <row r="35" ht="34.15" customHeight="1" spans="1:4">
      <c r="A35" s="19"/>
      <c r="B35" s="10"/>
      <c r="C35" s="19" t="s">
        <v>71</v>
      </c>
      <c r="D35" s="10"/>
    </row>
    <row r="36" ht="34.15" customHeight="1" spans="1:4">
      <c r="A36" s="19"/>
      <c r="B36" s="10"/>
      <c r="C36" s="19" t="s">
        <v>72</v>
      </c>
      <c r="D36" s="10"/>
    </row>
    <row r="37" ht="34.15" customHeight="1" spans="1:4">
      <c r="A37" s="5" t="s">
        <v>73</v>
      </c>
      <c r="B37" s="12">
        <f>SUM(B6:B36)</f>
        <v>20.68</v>
      </c>
      <c r="C37" s="5" t="s">
        <v>74</v>
      </c>
      <c r="D37" s="12">
        <f>SUM(D6:D36)</f>
        <v>20.68</v>
      </c>
    </row>
    <row r="38" ht="34.15" customHeight="1" spans="1:4">
      <c r="A38" s="8" t="s">
        <v>75</v>
      </c>
      <c r="B38" s="10"/>
      <c r="C38" s="8" t="s">
        <v>76</v>
      </c>
      <c r="D38" s="10"/>
    </row>
    <row r="39" ht="34.15" customHeight="1" spans="1:4">
      <c r="A39" s="5" t="s">
        <v>77</v>
      </c>
      <c r="B39" s="12">
        <f>B37+B38</f>
        <v>20.68</v>
      </c>
      <c r="C39" s="5" t="s">
        <v>78</v>
      </c>
      <c r="D39" s="12">
        <f>D37+D38</f>
        <v>20.68</v>
      </c>
    </row>
    <row r="40" ht="22.7" customHeight="1" spans="1:4">
      <c r="A40" s="2" t="s">
        <v>79</v>
      </c>
      <c r="B40" s="2"/>
      <c r="C40" s="2"/>
      <c r="D40" s="2"/>
    </row>
  </sheetData>
  <mergeCells count="5">
    <mergeCell ref="A1:D1"/>
    <mergeCell ref="A2:D2"/>
    <mergeCell ref="A4:B4"/>
    <mergeCell ref="C4:D4"/>
    <mergeCell ref="A40:D40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S33"/>
  <sheetViews>
    <sheetView zoomScale="55" zoomScaleNormal="55" workbookViewId="0">
      <selection activeCell="G9" sqref="G9"/>
    </sheetView>
  </sheetViews>
  <sheetFormatPr defaultColWidth="10" defaultRowHeight="13.5"/>
  <cols>
    <col min="1" max="1" width="13.75" customWidth="1"/>
    <col min="2" max="2" width="22.25" customWidth="1"/>
    <col min="3" max="3" width="14.375" style="1" customWidth="1"/>
    <col min="4" max="19" width="19.5" style="1" customWidth="1"/>
    <col min="20" max="20" width="9.75" customWidth="1"/>
  </cols>
  <sheetData>
    <row r="1" ht="22.7" customHeight="1" spans="1:19">
      <c r="A1" s="2" t="s">
        <v>4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 t="s">
        <v>80</v>
      </c>
    </row>
    <row r="2" ht="57" customHeight="1" spans="1:19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2.7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26"/>
      <c r="R3" s="40" t="s">
        <v>28</v>
      </c>
      <c r="S3" s="40"/>
    </row>
    <row r="4" ht="28.5" customHeight="1" spans="1:19">
      <c r="A4" s="5" t="s">
        <v>82</v>
      </c>
      <c r="B4" s="5" t="s">
        <v>83</v>
      </c>
      <c r="C4" s="6" t="s">
        <v>84</v>
      </c>
      <c r="D4" s="6" t="s">
        <v>85</v>
      </c>
      <c r="E4" s="6"/>
      <c r="F4" s="6"/>
      <c r="G4" s="6"/>
      <c r="H4" s="6"/>
      <c r="I4" s="6"/>
      <c r="J4" s="6"/>
      <c r="K4" s="6"/>
      <c r="L4" s="6"/>
      <c r="M4" s="6"/>
      <c r="N4" s="6" t="s">
        <v>75</v>
      </c>
      <c r="O4" s="6"/>
      <c r="P4" s="6"/>
      <c r="Q4" s="6"/>
      <c r="R4" s="6"/>
      <c r="S4" s="6"/>
    </row>
    <row r="5" ht="28.5" customHeight="1" spans="1:19">
      <c r="A5" s="5"/>
      <c r="B5" s="5"/>
      <c r="C5" s="6"/>
      <c r="D5" s="6" t="s">
        <v>86</v>
      </c>
      <c r="E5" s="6" t="s">
        <v>87</v>
      </c>
      <c r="F5" s="6" t="s">
        <v>88</v>
      </c>
      <c r="G5" s="6" t="s">
        <v>89</v>
      </c>
      <c r="H5" s="6" t="s">
        <v>90</v>
      </c>
      <c r="I5" s="6" t="s">
        <v>91</v>
      </c>
      <c r="J5" s="6" t="s">
        <v>92</v>
      </c>
      <c r="K5" s="6" t="s">
        <v>93</v>
      </c>
      <c r="L5" s="6" t="s">
        <v>94</v>
      </c>
      <c r="M5" s="6" t="s">
        <v>95</v>
      </c>
      <c r="N5" s="6" t="s">
        <v>86</v>
      </c>
      <c r="O5" s="6" t="s">
        <v>87</v>
      </c>
      <c r="P5" s="6" t="s">
        <v>88</v>
      </c>
      <c r="Q5" s="6" t="s">
        <v>89</v>
      </c>
      <c r="R5" s="6" t="s">
        <v>90</v>
      </c>
      <c r="S5" s="6" t="s">
        <v>96</v>
      </c>
    </row>
    <row r="6" ht="34.15" customHeight="1" spans="1:19">
      <c r="A6" s="44" t="s">
        <v>97</v>
      </c>
      <c r="B6" s="7" t="s">
        <v>98</v>
      </c>
      <c r="C6" s="32">
        <f>D6+N6</f>
        <v>20.68</v>
      </c>
      <c r="D6" s="32">
        <f>SUM(E6:M6)</f>
        <v>20.68</v>
      </c>
      <c r="E6" s="25">
        <v>20.68</v>
      </c>
      <c r="F6" s="25"/>
      <c r="G6" s="25"/>
      <c r="H6" s="25"/>
      <c r="I6" s="25"/>
      <c r="J6" s="25"/>
      <c r="K6" s="25"/>
      <c r="L6" s="25"/>
      <c r="M6" s="25"/>
      <c r="N6" s="32">
        <f>SUM(O6:S6)</f>
        <v>0</v>
      </c>
      <c r="O6" s="25"/>
      <c r="P6" s="25"/>
      <c r="Q6" s="25"/>
      <c r="R6" s="25"/>
      <c r="S6" s="25"/>
    </row>
    <row r="7" ht="34.15" customHeight="1" spans="1:19">
      <c r="A7" s="7"/>
      <c r="B7" s="7"/>
      <c r="C7" s="32">
        <f t="shared" ref="C7:C32" si="0">D7+N7</f>
        <v>0</v>
      </c>
      <c r="D7" s="32">
        <f t="shared" ref="D7:D32" si="1">SUM(E7:M7)</f>
        <v>0</v>
      </c>
      <c r="E7" s="10"/>
      <c r="F7" s="10"/>
      <c r="G7" s="10"/>
      <c r="H7" s="10"/>
      <c r="I7" s="10"/>
      <c r="J7" s="10"/>
      <c r="K7" s="10"/>
      <c r="L7" s="10"/>
      <c r="M7" s="10"/>
      <c r="N7" s="32">
        <f t="shared" ref="N7:N32" si="2">SUM(O7:S7)</f>
        <v>0</v>
      </c>
      <c r="O7" s="10"/>
      <c r="P7" s="10"/>
      <c r="Q7" s="10"/>
      <c r="R7" s="10"/>
      <c r="S7" s="10"/>
    </row>
    <row r="8" ht="34.15" customHeight="1" spans="1:19">
      <c r="A8" s="7"/>
      <c r="B8" s="7"/>
      <c r="C8" s="32">
        <f t="shared" si="0"/>
        <v>0</v>
      </c>
      <c r="D8" s="32">
        <f t="shared" si="1"/>
        <v>0</v>
      </c>
      <c r="E8" s="25"/>
      <c r="F8" s="25"/>
      <c r="G8" s="25"/>
      <c r="H8" s="25"/>
      <c r="I8" s="25"/>
      <c r="J8" s="25"/>
      <c r="K8" s="25"/>
      <c r="L8" s="25"/>
      <c r="M8" s="25"/>
      <c r="N8" s="32">
        <f t="shared" si="2"/>
        <v>0</v>
      </c>
      <c r="O8" s="25"/>
      <c r="P8" s="25"/>
      <c r="Q8" s="25"/>
      <c r="R8" s="25"/>
      <c r="S8" s="25"/>
    </row>
    <row r="9" ht="34.15" customHeight="1" spans="1:19">
      <c r="A9" s="7"/>
      <c r="B9" s="7"/>
      <c r="C9" s="32">
        <f t="shared" si="0"/>
        <v>0</v>
      </c>
      <c r="D9" s="32">
        <f t="shared" si="1"/>
        <v>0</v>
      </c>
      <c r="E9" s="10"/>
      <c r="F9" s="10"/>
      <c r="G9" s="10"/>
      <c r="H9" s="10"/>
      <c r="I9" s="10"/>
      <c r="J9" s="10"/>
      <c r="K9" s="10"/>
      <c r="L9" s="10"/>
      <c r="M9" s="10"/>
      <c r="N9" s="32">
        <f t="shared" si="2"/>
        <v>0</v>
      </c>
      <c r="O9" s="10"/>
      <c r="P9" s="10"/>
      <c r="Q9" s="10"/>
      <c r="R9" s="10"/>
      <c r="S9" s="10"/>
    </row>
    <row r="10" ht="34.15" customHeight="1" spans="1:19">
      <c r="A10" s="7"/>
      <c r="B10" s="7"/>
      <c r="C10" s="32">
        <f t="shared" si="0"/>
        <v>0</v>
      </c>
      <c r="D10" s="32">
        <f t="shared" si="1"/>
        <v>0</v>
      </c>
      <c r="E10" s="25"/>
      <c r="F10" s="25"/>
      <c r="G10" s="25"/>
      <c r="H10" s="25"/>
      <c r="I10" s="25"/>
      <c r="J10" s="25"/>
      <c r="K10" s="25"/>
      <c r="L10" s="25"/>
      <c r="M10" s="25"/>
      <c r="N10" s="32">
        <f t="shared" si="2"/>
        <v>0</v>
      </c>
      <c r="O10" s="25"/>
      <c r="P10" s="25"/>
      <c r="Q10" s="25"/>
      <c r="R10" s="25"/>
      <c r="S10" s="25"/>
    </row>
    <row r="11" ht="34.15" customHeight="1" spans="1:19">
      <c r="A11" s="7"/>
      <c r="B11" s="7"/>
      <c r="C11" s="32">
        <f t="shared" si="0"/>
        <v>0</v>
      </c>
      <c r="D11" s="32">
        <f t="shared" si="1"/>
        <v>0</v>
      </c>
      <c r="E11" s="10"/>
      <c r="F11" s="10"/>
      <c r="G11" s="10"/>
      <c r="H11" s="10"/>
      <c r="I11" s="10"/>
      <c r="J11" s="10"/>
      <c r="K11" s="10"/>
      <c r="L11" s="10"/>
      <c r="M11" s="10"/>
      <c r="N11" s="32">
        <f t="shared" si="2"/>
        <v>0</v>
      </c>
      <c r="O11" s="10"/>
      <c r="P11" s="10"/>
      <c r="Q11" s="10"/>
      <c r="R11" s="10"/>
      <c r="S11" s="10"/>
    </row>
    <row r="12" ht="34.15" customHeight="1" spans="1:19">
      <c r="A12" s="7"/>
      <c r="B12" s="7"/>
      <c r="C12" s="32">
        <f t="shared" si="0"/>
        <v>0</v>
      </c>
      <c r="D12" s="32">
        <f t="shared" si="1"/>
        <v>0</v>
      </c>
      <c r="E12" s="25"/>
      <c r="F12" s="25"/>
      <c r="G12" s="25"/>
      <c r="H12" s="25"/>
      <c r="I12" s="25"/>
      <c r="J12" s="25"/>
      <c r="K12" s="25"/>
      <c r="L12" s="25"/>
      <c r="M12" s="25"/>
      <c r="N12" s="32">
        <f t="shared" si="2"/>
        <v>0</v>
      </c>
      <c r="O12" s="25"/>
      <c r="P12" s="25"/>
      <c r="Q12" s="25"/>
      <c r="R12" s="25"/>
      <c r="S12" s="25"/>
    </row>
    <row r="13" ht="34.15" customHeight="1" spans="1:19">
      <c r="A13" s="7"/>
      <c r="B13" s="7"/>
      <c r="C13" s="32">
        <f t="shared" si="0"/>
        <v>0</v>
      </c>
      <c r="D13" s="32">
        <f t="shared" si="1"/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32">
        <f t="shared" si="2"/>
        <v>0</v>
      </c>
      <c r="O13" s="10"/>
      <c r="P13" s="10"/>
      <c r="Q13" s="10"/>
      <c r="R13" s="10"/>
      <c r="S13" s="10"/>
    </row>
    <row r="14" ht="34.15" customHeight="1" spans="1:19">
      <c r="A14" s="7"/>
      <c r="B14" s="7"/>
      <c r="C14" s="32">
        <f t="shared" si="0"/>
        <v>0</v>
      </c>
      <c r="D14" s="32">
        <f t="shared" si="1"/>
        <v>0</v>
      </c>
      <c r="E14" s="25"/>
      <c r="F14" s="25"/>
      <c r="G14" s="25"/>
      <c r="H14" s="25"/>
      <c r="I14" s="25"/>
      <c r="J14" s="25"/>
      <c r="K14" s="25"/>
      <c r="L14" s="25"/>
      <c r="M14" s="25"/>
      <c r="N14" s="32">
        <f t="shared" si="2"/>
        <v>0</v>
      </c>
      <c r="O14" s="25"/>
      <c r="P14" s="25"/>
      <c r="Q14" s="25"/>
      <c r="R14" s="25"/>
      <c r="S14" s="25"/>
    </row>
    <row r="15" ht="34.15" customHeight="1" spans="1:19">
      <c r="A15" s="7"/>
      <c r="B15" s="7"/>
      <c r="C15" s="32">
        <f t="shared" si="0"/>
        <v>0</v>
      </c>
      <c r="D15" s="32">
        <f t="shared" si="1"/>
        <v>0</v>
      </c>
      <c r="E15" s="10"/>
      <c r="F15" s="10"/>
      <c r="G15" s="10"/>
      <c r="H15" s="10"/>
      <c r="I15" s="10"/>
      <c r="J15" s="10"/>
      <c r="K15" s="10"/>
      <c r="L15" s="10"/>
      <c r="M15" s="10"/>
      <c r="N15" s="32">
        <f t="shared" si="2"/>
        <v>0</v>
      </c>
      <c r="O15" s="10"/>
      <c r="P15" s="10"/>
      <c r="Q15" s="10"/>
      <c r="R15" s="10"/>
      <c r="S15" s="10"/>
    </row>
    <row r="16" ht="34.15" customHeight="1" spans="1:19">
      <c r="A16" s="7"/>
      <c r="B16" s="7"/>
      <c r="C16" s="32">
        <f t="shared" si="0"/>
        <v>0</v>
      </c>
      <c r="D16" s="32">
        <f t="shared" si="1"/>
        <v>0</v>
      </c>
      <c r="E16" s="25"/>
      <c r="F16" s="25"/>
      <c r="G16" s="25"/>
      <c r="H16" s="25"/>
      <c r="I16" s="25"/>
      <c r="J16" s="25"/>
      <c r="K16" s="25"/>
      <c r="L16" s="25"/>
      <c r="M16" s="25"/>
      <c r="N16" s="32">
        <f t="shared" si="2"/>
        <v>0</v>
      </c>
      <c r="O16" s="25"/>
      <c r="P16" s="25"/>
      <c r="Q16" s="25"/>
      <c r="R16" s="25"/>
      <c r="S16" s="25"/>
    </row>
    <row r="17" ht="34.15" customHeight="1" spans="1:19">
      <c r="A17" s="7"/>
      <c r="B17" s="7"/>
      <c r="C17" s="32">
        <f t="shared" si="0"/>
        <v>0</v>
      </c>
      <c r="D17" s="32">
        <f t="shared" si="1"/>
        <v>0</v>
      </c>
      <c r="E17" s="10"/>
      <c r="F17" s="10"/>
      <c r="G17" s="10"/>
      <c r="H17" s="10"/>
      <c r="I17" s="10"/>
      <c r="J17" s="10"/>
      <c r="K17" s="10"/>
      <c r="L17" s="10"/>
      <c r="M17" s="10"/>
      <c r="N17" s="32">
        <f t="shared" si="2"/>
        <v>0</v>
      </c>
      <c r="O17" s="10"/>
      <c r="P17" s="10"/>
      <c r="Q17" s="10"/>
      <c r="R17" s="10"/>
      <c r="S17" s="10"/>
    </row>
    <row r="18" ht="34.15" customHeight="1" spans="1:19">
      <c r="A18" s="7"/>
      <c r="B18" s="7"/>
      <c r="C18" s="32">
        <f t="shared" si="0"/>
        <v>0</v>
      </c>
      <c r="D18" s="32">
        <f t="shared" si="1"/>
        <v>0</v>
      </c>
      <c r="E18" s="25"/>
      <c r="F18" s="25"/>
      <c r="G18" s="25"/>
      <c r="H18" s="25"/>
      <c r="I18" s="25"/>
      <c r="J18" s="25"/>
      <c r="K18" s="25"/>
      <c r="L18" s="25"/>
      <c r="M18" s="25"/>
      <c r="N18" s="32">
        <f t="shared" si="2"/>
        <v>0</v>
      </c>
      <c r="O18" s="25"/>
      <c r="P18" s="25"/>
      <c r="Q18" s="25"/>
      <c r="R18" s="25"/>
      <c r="S18" s="25"/>
    </row>
    <row r="19" ht="34.15" customHeight="1" spans="1:19">
      <c r="A19" s="7"/>
      <c r="B19" s="7"/>
      <c r="C19" s="32">
        <f t="shared" si="0"/>
        <v>0</v>
      </c>
      <c r="D19" s="32">
        <f t="shared" si="1"/>
        <v>0</v>
      </c>
      <c r="E19" s="10"/>
      <c r="F19" s="10"/>
      <c r="G19" s="10"/>
      <c r="H19" s="10"/>
      <c r="I19" s="10"/>
      <c r="J19" s="10"/>
      <c r="K19" s="10"/>
      <c r="L19" s="10"/>
      <c r="M19" s="10"/>
      <c r="N19" s="32">
        <f t="shared" si="2"/>
        <v>0</v>
      </c>
      <c r="O19" s="10"/>
      <c r="P19" s="10"/>
      <c r="Q19" s="10"/>
      <c r="R19" s="10"/>
      <c r="S19" s="10"/>
    </row>
    <row r="20" ht="34.15" customHeight="1" spans="1:19">
      <c r="A20" s="7"/>
      <c r="B20" s="7"/>
      <c r="C20" s="32">
        <f t="shared" si="0"/>
        <v>0</v>
      </c>
      <c r="D20" s="32">
        <f t="shared" si="1"/>
        <v>0</v>
      </c>
      <c r="E20" s="25"/>
      <c r="F20" s="25"/>
      <c r="G20" s="25"/>
      <c r="H20" s="25"/>
      <c r="I20" s="25"/>
      <c r="J20" s="25"/>
      <c r="K20" s="25"/>
      <c r="L20" s="25"/>
      <c r="M20" s="25"/>
      <c r="N20" s="32">
        <f t="shared" si="2"/>
        <v>0</v>
      </c>
      <c r="O20" s="25"/>
      <c r="P20" s="25"/>
      <c r="Q20" s="25"/>
      <c r="R20" s="25"/>
      <c r="S20" s="25"/>
    </row>
    <row r="21" ht="34.15" customHeight="1" spans="1:19">
      <c r="A21" s="7"/>
      <c r="B21" s="7"/>
      <c r="C21" s="32">
        <f t="shared" si="0"/>
        <v>0</v>
      </c>
      <c r="D21" s="32">
        <f t="shared" si="1"/>
        <v>0</v>
      </c>
      <c r="E21" s="10"/>
      <c r="F21" s="10"/>
      <c r="G21" s="10"/>
      <c r="H21" s="10"/>
      <c r="I21" s="10"/>
      <c r="J21" s="10"/>
      <c r="K21" s="10"/>
      <c r="L21" s="10"/>
      <c r="M21" s="10"/>
      <c r="N21" s="32">
        <f t="shared" si="2"/>
        <v>0</v>
      </c>
      <c r="O21" s="10"/>
      <c r="P21" s="10"/>
      <c r="Q21" s="10"/>
      <c r="R21" s="10"/>
      <c r="S21" s="10"/>
    </row>
    <row r="22" ht="34.15" customHeight="1" spans="1:19">
      <c r="A22" s="7"/>
      <c r="B22" s="7"/>
      <c r="C22" s="32">
        <f t="shared" si="0"/>
        <v>0</v>
      </c>
      <c r="D22" s="32">
        <f t="shared" si="1"/>
        <v>0</v>
      </c>
      <c r="E22" s="25"/>
      <c r="F22" s="25"/>
      <c r="G22" s="25"/>
      <c r="H22" s="25"/>
      <c r="I22" s="25"/>
      <c r="J22" s="25"/>
      <c r="K22" s="25"/>
      <c r="L22" s="25"/>
      <c r="M22" s="25"/>
      <c r="N22" s="32">
        <f t="shared" si="2"/>
        <v>0</v>
      </c>
      <c r="O22" s="25"/>
      <c r="P22" s="25"/>
      <c r="Q22" s="25"/>
      <c r="R22" s="25"/>
      <c r="S22" s="25"/>
    </row>
    <row r="23" ht="34.15" customHeight="1" spans="1:19">
      <c r="A23" s="7"/>
      <c r="B23" s="7"/>
      <c r="C23" s="32">
        <f t="shared" si="0"/>
        <v>0</v>
      </c>
      <c r="D23" s="32">
        <f t="shared" si="1"/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32">
        <f t="shared" si="2"/>
        <v>0</v>
      </c>
      <c r="O23" s="10"/>
      <c r="P23" s="10"/>
      <c r="Q23" s="10"/>
      <c r="R23" s="10"/>
      <c r="S23" s="10"/>
    </row>
    <row r="24" ht="34.15" customHeight="1" spans="1:19">
      <c r="A24" s="7"/>
      <c r="B24" s="7"/>
      <c r="C24" s="32">
        <f t="shared" si="0"/>
        <v>0</v>
      </c>
      <c r="D24" s="32">
        <f t="shared" si="1"/>
        <v>0</v>
      </c>
      <c r="E24" s="25"/>
      <c r="F24" s="25"/>
      <c r="G24" s="25"/>
      <c r="H24" s="25"/>
      <c r="I24" s="25"/>
      <c r="J24" s="25"/>
      <c r="K24" s="25"/>
      <c r="L24" s="25"/>
      <c r="M24" s="25"/>
      <c r="N24" s="32">
        <f t="shared" si="2"/>
        <v>0</v>
      </c>
      <c r="O24" s="25"/>
      <c r="P24" s="25"/>
      <c r="Q24" s="25"/>
      <c r="R24" s="25"/>
      <c r="S24" s="25"/>
    </row>
    <row r="25" ht="34.15" customHeight="1" spans="1:19">
      <c r="A25" s="7"/>
      <c r="B25" s="7"/>
      <c r="C25" s="32">
        <f t="shared" si="0"/>
        <v>0</v>
      </c>
      <c r="D25" s="32">
        <f t="shared" si="1"/>
        <v>0</v>
      </c>
      <c r="E25" s="10"/>
      <c r="F25" s="10"/>
      <c r="G25" s="10"/>
      <c r="H25" s="10"/>
      <c r="I25" s="10"/>
      <c r="J25" s="10"/>
      <c r="K25" s="10"/>
      <c r="L25" s="10"/>
      <c r="M25" s="10"/>
      <c r="N25" s="32">
        <f t="shared" si="2"/>
        <v>0</v>
      </c>
      <c r="O25" s="10"/>
      <c r="P25" s="10"/>
      <c r="Q25" s="10"/>
      <c r="R25" s="10"/>
      <c r="S25" s="10"/>
    </row>
    <row r="26" ht="34.15" customHeight="1" spans="1:19">
      <c r="A26" s="7"/>
      <c r="B26" s="7"/>
      <c r="C26" s="32">
        <f t="shared" si="0"/>
        <v>0</v>
      </c>
      <c r="D26" s="32">
        <f t="shared" si="1"/>
        <v>0</v>
      </c>
      <c r="E26" s="25"/>
      <c r="F26" s="25"/>
      <c r="G26" s="25"/>
      <c r="H26" s="25"/>
      <c r="I26" s="25"/>
      <c r="J26" s="25"/>
      <c r="K26" s="25"/>
      <c r="L26" s="25"/>
      <c r="M26" s="25"/>
      <c r="N26" s="32">
        <f t="shared" si="2"/>
        <v>0</v>
      </c>
      <c r="O26" s="25"/>
      <c r="P26" s="25"/>
      <c r="Q26" s="25"/>
      <c r="R26" s="25"/>
      <c r="S26" s="25"/>
    </row>
    <row r="27" ht="34.15" customHeight="1" spans="1:19">
      <c r="A27" s="7"/>
      <c r="B27" s="7"/>
      <c r="C27" s="32">
        <f t="shared" si="0"/>
        <v>0</v>
      </c>
      <c r="D27" s="32">
        <f t="shared" si="1"/>
        <v>0</v>
      </c>
      <c r="E27" s="10"/>
      <c r="F27" s="10"/>
      <c r="G27" s="10"/>
      <c r="H27" s="10"/>
      <c r="I27" s="10"/>
      <c r="J27" s="10"/>
      <c r="K27" s="10"/>
      <c r="L27" s="10"/>
      <c r="M27" s="10"/>
      <c r="N27" s="32">
        <f t="shared" si="2"/>
        <v>0</v>
      </c>
      <c r="O27" s="10"/>
      <c r="P27" s="10"/>
      <c r="Q27" s="10"/>
      <c r="R27" s="10"/>
      <c r="S27" s="10"/>
    </row>
    <row r="28" ht="34.15" customHeight="1" spans="1:19">
      <c r="A28" s="7"/>
      <c r="B28" s="7"/>
      <c r="C28" s="32">
        <f t="shared" si="0"/>
        <v>0</v>
      </c>
      <c r="D28" s="32">
        <f t="shared" si="1"/>
        <v>0</v>
      </c>
      <c r="E28" s="25"/>
      <c r="F28" s="25"/>
      <c r="G28" s="25"/>
      <c r="H28" s="25"/>
      <c r="I28" s="25"/>
      <c r="J28" s="25"/>
      <c r="K28" s="25"/>
      <c r="L28" s="25"/>
      <c r="M28" s="25"/>
      <c r="N28" s="32">
        <f t="shared" si="2"/>
        <v>0</v>
      </c>
      <c r="O28" s="25"/>
      <c r="P28" s="25"/>
      <c r="Q28" s="25"/>
      <c r="R28" s="25"/>
      <c r="S28" s="25"/>
    </row>
    <row r="29" ht="34.15" customHeight="1" spans="1:19">
      <c r="A29" s="7"/>
      <c r="B29" s="7"/>
      <c r="C29" s="32">
        <f t="shared" si="0"/>
        <v>0</v>
      </c>
      <c r="D29" s="32">
        <f t="shared" si="1"/>
        <v>0</v>
      </c>
      <c r="E29" s="10"/>
      <c r="F29" s="10"/>
      <c r="G29" s="10"/>
      <c r="H29" s="10"/>
      <c r="I29" s="10"/>
      <c r="J29" s="10"/>
      <c r="K29" s="10"/>
      <c r="L29" s="10"/>
      <c r="M29" s="10"/>
      <c r="N29" s="32">
        <f t="shared" si="2"/>
        <v>0</v>
      </c>
      <c r="O29" s="10"/>
      <c r="P29" s="10"/>
      <c r="Q29" s="10"/>
      <c r="R29" s="10"/>
      <c r="S29" s="10"/>
    </row>
    <row r="30" ht="34.15" customHeight="1" spans="1:19">
      <c r="A30" s="7"/>
      <c r="B30" s="7"/>
      <c r="C30" s="32">
        <f t="shared" si="0"/>
        <v>0</v>
      </c>
      <c r="D30" s="32">
        <f t="shared" si="1"/>
        <v>0</v>
      </c>
      <c r="E30" s="25"/>
      <c r="F30" s="25"/>
      <c r="G30" s="25"/>
      <c r="H30" s="25"/>
      <c r="I30" s="25"/>
      <c r="J30" s="25"/>
      <c r="K30" s="25"/>
      <c r="L30" s="25"/>
      <c r="M30" s="25"/>
      <c r="N30" s="32">
        <f t="shared" si="2"/>
        <v>0</v>
      </c>
      <c r="O30" s="25"/>
      <c r="P30" s="25"/>
      <c r="Q30" s="25"/>
      <c r="R30" s="25"/>
      <c r="S30" s="25"/>
    </row>
    <row r="31" ht="34.15" customHeight="1" spans="1:19">
      <c r="A31" s="7"/>
      <c r="B31" s="7"/>
      <c r="C31" s="32">
        <f t="shared" si="0"/>
        <v>0</v>
      </c>
      <c r="D31" s="32">
        <f t="shared" si="1"/>
        <v>0</v>
      </c>
      <c r="E31" s="10"/>
      <c r="F31" s="10"/>
      <c r="G31" s="10"/>
      <c r="H31" s="10"/>
      <c r="I31" s="10"/>
      <c r="J31" s="10"/>
      <c r="K31" s="10"/>
      <c r="L31" s="10"/>
      <c r="M31" s="10"/>
      <c r="N31" s="32">
        <f t="shared" si="2"/>
        <v>0</v>
      </c>
      <c r="O31" s="10"/>
      <c r="P31" s="10"/>
      <c r="Q31" s="10"/>
      <c r="R31" s="10"/>
      <c r="S31" s="10"/>
    </row>
    <row r="32" ht="34.15" customHeight="1" spans="1:19">
      <c r="A32" s="7"/>
      <c r="B32" s="7"/>
      <c r="C32" s="32">
        <f t="shared" si="0"/>
        <v>0</v>
      </c>
      <c r="D32" s="32">
        <f t="shared" si="1"/>
        <v>0</v>
      </c>
      <c r="E32" s="25"/>
      <c r="F32" s="25"/>
      <c r="G32" s="25"/>
      <c r="H32" s="25"/>
      <c r="I32" s="25"/>
      <c r="J32" s="25"/>
      <c r="K32" s="25"/>
      <c r="L32" s="25"/>
      <c r="M32" s="25"/>
      <c r="N32" s="32">
        <f t="shared" si="2"/>
        <v>0</v>
      </c>
      <c r="O32" s="25"/>
      <c r="P32" s="25"/>
      <c r="Q32" s="25"/>
      <c r="R32" s="25"/>
      <c r="S32" s="25"/>
    </row>
    <row r="33" ht="34.15" customHeight="1" spans="1:19">
      <c r="A33" s="5" t="s">
        <v>84</v>
      </c>
      <c r="B33" s="5"/>
      <c r="C33" s="32">
        <f t="shared" ref="C33:S33" si="3">SUM(C6:C32)</f>
        <v>20.68</v>
      </c>
      <c r="D33" s="32">
        <f t="shared" si="3"/>
        <v>20.68</v>
      </c>
      <c r="E33" s="32">
        <f t="shared" si="3"/>
        <v>20.68</v>
      </c>
      <c r="F33" s="32">
        <f t="shared" si="3"/>
        <v>0</v>
      </c>
      <c r="G33" s="32">
        <f t="shared" si="3"/>
        <v>0</v>
      </c>
      <c r="H33" s="32">
        <f t="shared" si="3"/>
        <v>0</v>
      </c>
      <c r="I33" s="32">
        <f t="shared" si="3"/>
        <v>0</v>
      </c>
      <c r="J33" s="32">
        <f t="shared" si="3"/>
        <v>0</v>
      </c>
      <c r="K33" s="32">
        <f t="shared" si="3"/>
        <v>0</v>
      </c>
      <c r="L33" s="32">
        <f t="shared" si="3"/>
        <v>0</v>
      </c>
      <c r="M33" s="32">
        <f t="shared" si="3"/>
        <v>0</v>
      </c>
      <c r="N33" s="32">
        <f t="shared" si="3"/>
        <v>0</v>
      </c>
      <c r="O33" s="32">
        <f t="shared" si="3"/>
        <v>0</v>
      </c>
      <c r="P33" s="32">
        <f t="shared" si="3"/>
        <v>0</v>
      </c>
      <c r="Q33" s="32">
        <f t="shared" si="3"/>
        <v>0</v>
      </c>
      <c r="R33" s="32">
        <f t="shared" si="3"/>
        <v>0</v>
      </c>
      <c r="S33" s="32">
        <f t="shared" si="3"/>
        <v>0</v>
      </c>
    </row>
  </sheetData>
  <mergeCells count="9">
    <mergeCell ref="A2:S2"/>
    <mergeCell ref="A3:J3"/>
    <mergeCell ref="R3:S3"/>
    <mergeCell ref="D4:M4"/>
    <mergeCell ref="N4:S4"/>
    <mergeCell ref="A33:B33"/>
    <mergeCell ref="A4:A5"/>
    <mergeCell ref="B4:B5"/>
    <mergeCell ref="C4:C5"/>
  </mergeCells>
  <pageMargins left="0.75" right="0.75" top="0.268999993801117" bottom="0.268999993801117" header="0" footer="0"/>
  <pageSetup paperSize="9" scale="36" fitToHeight="0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H17"/>
  <sheetViews>
    <sheetView zoomScale="85" zoomScaleNormal="85" workbookViewId="0">
      <selection activeCell="K6" sqref="K6"/>
    </sheetView>
  </sheetViews>
  <sheetFormatPr defaultColWidth="10" defaultRowHeight="13.5" outlineLevelCol="7"/>
  <cols>
    <col min="1" max="1" width="12.875" customWidth="1"/>
    <col min="2" max="2" width="30.75" customWidth="1"/>
    <col min="3" max="8" width="20.5" style="1" customWidth="1"/>
    <col min="9" max="9" width="9.75" customWidth="1"/>
  </cols>
  <sheetData>
    <row r="1" ht="22.7" customHeight="1" spans="1:8">
      <c r="A1" s="2" t="s">
        <v>6</v>
      </c>
      <c r="B1" s="2"/>
      <c r="C1" s="3"/>
      <c r="D1" s="3"/>
      <c r="E1" s="3"/>
      <c r="F1" s="3"/>
      <c r="G1" s="3"/>
      <c r="H1" s="3" t="s">
        <v>80</v>
      </c>
    </row>
    <row r="2" ht="57" customHeight="1" spans="1:8">
      <c r="A2" s="4" t="s">
        <v>99</v>
      </c>
      <c r="B2" s="4"/>
      <c r="C2" s="4"/>
      <c r="D2" s="4"/>
      <c r="E2" s="4"/>
      <c r="F2" s="4"/>
      <c r="G2" s="4"/>
      <c r="H2" s="4"/>
    </row>
    <row r="3" ht="22.7" customHeight="1" spans="1:8">
      <c r="A3" s="2" t="s">
        <v>27</v>
      </c>
      <c r="B3" s="34"/>
      <c r="C3" s="34"/>
      <c r="D3" s="34"/>
      <c r="E3" s="34"/>
      <c r="F3" s="35"/>
      <c r="G3" s="36"/>
      <c r="H3" s="37" t="s">
        <v>28</v>
      </c>
    </row>
    <row r="4" ht="57" customHeight="1" spans="1:8">
      <c r="A4" s="5" t="s">
        <v>100</v>
      </c>
      <c r="B4" s="5" t="s">
        <v>101</v>
      </c>
      <c r="C4" s="6" t="s">
        <v>84</v>
      </c>
      <c r="D4" s="6" t="s">
        <v>102</v>
      </c>
      <c r="E4" s="6" t="s">
        <v>103</v>
      </c>
      <c r="F4" s="6" t="s">
        <v>104</v>
      </c>
      <c r="G4" s="6" t="s">
        <v>105</v>
      </c>
      <c r="H4" s="6" t="s">
        <v>106</v>
      </c>
    </row>
    <row r="5" ht="34.15" customHeight="1" spans="1:8">
      <c r="A5" s="38">
        <v>2080501</v>
      </c>
      <c r="B5" s="39" t="s">
        <v>107</v>
      </c>
      <c r="C5" s="12">
        <f>SUM(D5:H5)</f>
        <v>11.86</v>
      </c>
      <c r="D5" s="25">
        <v>11.86</v>
      </c>
      <c r="E5" s="25"/>
      <c r="F5" s="25"/>
      <c r="G5" s="25"/>
      <c r="H5" s="25"/>
    </row>
    <row r="6" ht="34.15" customHeight="1" spans="1:8">
      <c r="A6" s="38">
        <v>2040401</v>
      </c>
      <c r="B6" s="39" t="s">
        <v>108</v>
      </c>
      <c r="C6" s="12">
        <f t="shared" ref="C6:C16" si="0">SUM(D6:H6)</f>
        <v>8.82</v>
      </c>
      <c r="D6" s="25">
        <v>8.82</v>
      </c>
      <c r="E6" s="25"/>
      <c r="F6" s="25"/>
      <c r="G6" s="25"/>
      <c r="H6" s="25"/>
    </row>
    <row r="7" ht="34.15" customHeight="1" spans="1:8">
      <c r="A7" s="7"/>
      <c r="B7" s="23"/>
      <c r="C7" s="12">
        <f t="shared" si="0"/>
        <v>0</v>
      </c>
      <c r="D7" s="10"/>
      <c r="E7" s="10"/>
      <c r="F7" s="10"/>
      <c r="G7" s="10"/>
      <c r="H7" s="10"/>
    </row>
    <row r="8" ht="34.15" customHeight="1" spans="1:8">
      <c r="A8" s="7"/>
      <c r="B8" s="23"/>
      <c r="C8" s="12">
        <f t="shared" si="0"/>
        <v>0</v>
      </c>
      <c r="D8" s="10"/>
      <c r="E8" s="10"/>
      <c r="F8" s="10"/>
      <c r="G8" s="10"/>
      <c r="H8" s="10"/>
    </row>
    <row r="9" ht="34.15" customHeight="1" spans="1:8">
      <c r="A9" s="7"/>
      <c r="B9" s="23"/>
      <c r="C9" s="12">
        <f t="shared" si="0"/>
        <v>0</v>
      </c>
      <c r="D9" s="10"/>
      <c r="E9" s="10"/>
      <c r="F9" s="10"/>
      <c r="G9" s="10"/>
      <c r="H9" s="10"/>
    </row>
    <row r="10" ht="34.15" customHeight="1" spans="1:8">
      <c r="A10" s="7"/>
      <c r="B10" s="19"/>
      <c r="C10" s="12">
        <f t="shared" si="0"/>
        <v>0</v>
      </c>
      <c r="D10" s="25"/>
      <c r="E10" s="25"/>
      <c r="F10" s="25"/>
      <c r="G10" s="25"/>
      <c r="H10" s="25"/>
    </row>
    <row r="11" ht="34.15" customHeight="1" spans="1:8">
      <c r="A11" s="7"/>
      <c r="B11" s="23"/>
      <c r="C11" s="12">
        <f t="shared" si="0"/>
        <v>0</v>
      </c>
      <c r="D11" s="10"/>
      <c r="E11" s="10"/>
      <c r="F11" s="10"/>
      <c r="G11" s="10"/>
      <c r="H11" s="10"/>
    </row>
    <row r="12" ht="34.15" customHeight="1" spans="1:8">
      <c r="A12" s="7"/>
      <c r="B12" s="19"/>
      <c r="C12" s="12">
        <f t="shared" si="0"/>
        <v>0</v>
      </c>
      <c r="D12" s="25"/>
      <c r="E12" s="25"/>
      <c r="F12" s="25"/>
      <c r="G12" s="25"/>
      <c r="H12" s="25"/>
    </row>
    <row r="13" ht="34.15" customHeight="1" spans="1:8">
      <c r="A13" s="7"/>
      <c r="B13" s="23"/>
      <c r="C13" s="12">
        <f t="shared" si="0"/>
        <v>0</v>
      </c>
      <c r="D13" s="10"/>
      <c r="E13" s="10"/>
      <c r="F13" s="10"/>
      <c r="G13" s="10"/>
      <c r="H13" s="10"/>
    </row>
    <row r="14" ht="34.15" customHeight="1" spans="1:8">
      <c r="A14" s="7"/>
      <c r="B14" s="19"/>
      <c r="C14" s="12">
        <f t="shared" si="0"/>
        <v>0</v>
      </c>
      <c r="D14" s="25"/>
      <c r="E14" s="25"/>
      <c r="F14" s="25"/>
      <c r="G14" s="25"/>
      <c r="H14" s="25"/>
    </row>
    <row r="15" ht="34.15" customHeight="1" spans="1:8">
      <c r="A15" s="7"/>
      <c r="B15" s="23"/>
      <c r="C15" s="12">
        <f t="shared" si="0"/>
        <v>0</v>
      </c>
      <c r="D15" s="10"/>
      <c r="E15" s="10"/>
      <c r="F15" s="10"/>
      <c r="G15" s="10"/>
      <c r="H15" s="10"/>
    </row>
    <row r="16" ht="34.15" customHeight="1" spans="1:8">
      <c r="A16" s="7"/>
      <c r="B16" s="19"/>
      <c r="C16" s="12">
        <f t="shared" si="0"/>
        <v>0</v>
      </c>
      <c r="D16" s="25"/>
      <c r="E16" s="25"/>
      <c r="F16" s="25"/>
      <c r="G16" s="25"/>
      <c r="H16" s="25"/>
    </row>
    <row r="17" ht="34.15" customHeight="1" spans="1:8">
      <c r="A17" s="5" t="s">
        <v>84</v>
      </c>
      <c r="B17" s="5"/>
      <c r="C17" s="12">
        <f>SUM(C5:C16)</f>
        <v>20.68</v>
      </c>
      <c r="D17" s="12">
        <f t="shared" ref="D17:H17" si="1">SUM(D5:D16)</f>
        <v>20.68</v>
      </c>
      <c r="E17" s="12">
        <f t="shared" si="1"/>
        <v>0</v>
      </c>
      <c r="F17" s="12">
        <f t="shared" si="1"/>
        <v>0</v>
      </c>
      <c r="G17" s="12">
        <f t="shared" si="1"/>
        <v>0</v>
      </c>
      <c r="H17" s="12">
        <f t="shared" si="1"/>
        <v>0</v>
      </c>
    </row>
  </sheetData>
  <protectedRanges>
    <protectedRange sqref="A5" name="区域1_1_3"/>
    <protectedRange sqref="A5" name="区域1_4"/>
    <protectedRange sqref="A5" name="区域1_1_1"/>
    <protectedRange sqref="A6" name="区域1_1_3_1"/>
    <protectedRange sqref="A6" name="区域1_4_1"/>
    <protectedRange sqref="A6" name="区域1_1_1_1"/>
  </protectedRanges>
  <mergeCells count="3">
    <mergeCell ref="A2:H2"/>
    <mergeCell ref="A3:E3"/>
    <mergeCell ref="A17:B17"/>
  </mergeCells>
  <pageMargins left="0.75" right="0.75" top="0.268999993801117" bottom="0.268999993801117" header="0" footer="0"/>
  <pageSetup paperSize="9" scale="79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39"/>
  <sheetViews>
    <sheetView tabSelected="1" zoomScale="70" zoomScaleNormal="70" workbookViewId="0">
      <selection activeCell="G14" sqref="G14"/>
    </sheetView>
  </sheetViews>
  <sheetFormatPr defaultColWidth="10" defaultRowHeight="13.5" outlineLevelCol="3"/>
  <cols>
    <col min="1" max="1" width="51.25" customWidth="1"/>
    <col min="2" max="2" width="25.625" style="1" customWidth="1"/>
    <col min="3" max="3" width="51.25" customWidth="1"/>
    <col min="4" max="4" width="25.625" style="1" customWidth="1"/>
    <col min="5" max="5" width="9.75" customWidth="1"/>
  </cols>
  <sheetData>
    <row r="1" ht="22.7" customHeight="1" spans="1:4">
      <c r="A1" s="2" t="s">
        <v>8</v>
      </c>
      <c r="B1" s="3"/>
      <c r="C1" s="2"/>
      <c r="D1" s="3" t="s">
        <v>80</v>
      </c>
    </row>
    <row r="2" ht="57" customHeight="1" spans="1:4">
      <c r="A2" s="4" t="s">
        <v>109</v>
      </c>
      <c r="B2" s="4"/>
      <c r="C2" s="4"/>
      <c r="D2" s="4"/>
    </row>
    <row r="3" ht="22.7" customHeight="1" spans="1:4">
      <c r="A3" s="2"/>
      <c r="B3" s="3"/>
      <c r="C3" s="2"/>
      <c r="D3" s="20" t="s">
        <v>28</v>
      </c>
    </row>
    <row r="4" ht="28.5" customHeight="1" spans="1:4">
      <c r="A4" s="5" t="s">
        <v>29</v>
      </c>
      <c r="B4" s="5"/>
      <c r="C4" s="5" t="s">
        <v>30</v>
      </c>
      <c r="D4" s="5"/>
    </row>
    <row r="5" ht="28.5" customHeight="1" spans="1:4">
      <c r="A5" s="5" t="s">
        <v>110</v>
      </c>
      <c r="B5" s="6" t="s">
        <v>32</v>
      </c>
      <c r="C5" s="5" t="s">
        <v>110</v>
      </c>
      <c r="D5" s="6" t="s">
        <v>32</v>
      </c>
    </row>
    <row r="6" ht="34.15" customHeight="1" spans="1:4">
      <c r="A6" s="19" t="s">
        <v>111</v>
      </c>
      <c r="B6" s="12">
        <f>SUM(B7:B9)</f>
        <v>20.68</v>
      </c>
      <c r="C6" s="19" t="s">
        <v>112</v>
      </c>
      <c r="D6" s="12">
        <f>SUM(D7:D37)</f>
        <v>20.68</v>
      </c>
    </row>
    <row r="7" ht="34.15" customHeight="1" spans="1:4">
      <c r="A7" s="19" t="s">
        <v>113</v>
      </c>
      <c r="B7" s="10">
        <v>20.68</v>
      </c>
      <c r="C7" s="19" t="s">
        <v>114</v>
      </c>
      <c r="D7" s="10"/>
    </row>
    <row r="8" ht="34.15" customHeight="1" spans="1:4">
      <c r="A8" s="19" t="s">
        <v>115</v>
      </c>
      <c r="B8" s="10"/>
      <c r="C8" s="19" t="s">
        <v>116</v>
      </c>
      <c r="D8" s="10"/>
    </row>
    <row r="9" ht="34.15" customHeight="1" spans="1:4">
      <c r="A9" s="19" t="s">
        <v>117</v>
      </c>
      <c r="B9" s="10"/>
      <c r="C9" s="19" t="s">
        <v>118</v>
      </c>
      <c r="D9" s="10"/>
    </row>
    <row r="10" ht="34.15" customHeight="1" spans="1:4">
      <c r="A10" s="19" t="s">
        <v>119</v>
      </c>
      <c r="B10" s="12">
        <f>SUM(B11:B13)</f>
        <v>0</v>
      </c>
      <c r="C10" s="19" t="s">
        <v>120</v>
      </c>
      <c r="D10" s="10">
        <v>8.82</v>
      </c>
    </row>
    <row r="11" ht="34.15" customHeight="1" spans="1:4">
      <c r="A11" s="19" t="s">
        <v>113</v>
      </c>
      <c r="B11" s="10"/>
      <c r="C11" s="19" t="s">
        <v>121</v>
      </c>
      <c r="D11" s="10"/>
    </row>
    <row r="12" ht="34.15" customHeight="1" spans="1:4">
      <c r="A12" s="19" t="s">
        <v>115</v>
      </c>
      <c r="B12" s="10"/>
      <c r="C12" s="19" t="s">
        <v>122</v>
      </c>
      <c r="D12" s="10"/>
    </row>
    <row r="13" ht="34.15" customHeight="1" spans="1:4">
      <c r="A13" s="19" t="s">
        <v>117</v>
      </c>
      <c r="B13" s="10"/>
      <c r="C13" s="19" t="s">
        <v>123</v>
      </c>
      <c r="D13" s="10"/>
    </row>
    <row r="14" ht="34.15" customHeight="1" spans="1:4">
      <c r="A14" s="19"/>
      <c r="B14" s="10"/>
      <c r="C14" s="19" t="s">
        <v>124</v>
      </c>
      <c r="D14" s="10">
        <v>11.86</v>
      </c>
    </row>
    <row r="15" ht="34.15" customHeight="1" spans="1:4">
      <c r="A15" s="19"/>
      <c r="B15" s="10"/>
      <c r="C15" s="19" t="s">
        <v>125</v>
      </c>
      <c r="D15" s="10"/>
    </row>
    <row r="16" ht="34.15" customHeight="1" spans="1:4">
      <c r="A16" s="19"/>
      <c r="B16" s="10"/>
      <c r="C16" s="19" t="s">
        <v>126</v>
      </c>
      <c r="D16" s="10"/>
    </row>
    <row r="17" ht="34.15" customHeight="1" spans="1:4">
      <c r="A17" s="19"/>
      <c r="B17" s="10"/>
      <c r="C17" s="19" t="s">
        <v>127</v>
      </c>
      <c r="D17" s="10"/>
    </row>
    <row r="18" ht="34.15" customHeight="1" spans="1:4">
      <c r="A18" s="19"/>
      <c r="B18" s="10"/>
      <c r="C18" s="19" t="s">
        <v>128</v>
      </c>
      <c r="D18" s="10"/>
    </row>
    <row r="19" ht="34.15" customHeight="1" spans="1:4">
      <c r="A19" s="19"/>
      <c r="B19" s="10"/>
      <c r="C19" s="19" t="s">
        <v>129</v>
      </c>
      <c r="D19" s="10"/>
    </row>
    <row r="20" ht="34.15" customHeight="1" spans="1:4">
      <c r="A20" s="19"/>
      <c r="B20" s="10"/>
      <c r="C20" s="19" t="s">
        <v>130</v>
      </c>
      <c r="D20" s="10"/>
    </row>
    <row r="21" ht="34.15" customHeight="1" spans="1:4">
      <c r="A21" s="19"/>
      <c r="B21" s="10"/>
      <c r="C21" s="19" t="s">
        <v>131</v>
      </c>
      <c r="D21" s="10"/>
    </row>
    <row r="22" ht="34.15" customHeight="1" spans="1:4">
      <c r="A22" s="19"/>
      <c r="B22" s="10"/>
      <c r="C22" s="19" t="s">
        <v>132</v>
      </c>
      <c r="D22" s="10"/>
    </row>
    <row r="23" ht="34.15" customHeight="1" spans="1:4">
      <c r="A23" s="19"/>
      <c r="B23" s="10"/>
      <c r="C23" s="19" t="s">
        <v>133</v>
      </c>
      <c r="D23" s="10"/>
    </row>
    <row r="24" ht="34.15" customHeight="1" spans="1:4">
      <c r="A24" s="19"/>
      <c r="B24" s="10"/>
      <c r="C24" s="19" t="s">
        <v>134</v>
      </c>
      <c r="D24" s="10"/>
    </row>
    <row r="25" ht="34.15" customHeight="1" spans="1:4">
      <c r="A25" s="19"/>
      <c r="B25" s="10"/>
      <c r="C25" s="19" t="s">
        <v>135</v>
      </c>
      <c r="D25" s="10"/>
    </row>
    <row r="26" ht="34.15" customHeight="1" spans="1:4">
      <c r="A26" s="19"/>
      <c r="B26" s="10"/>
      <c r="C26" s="19" t="s">
        <v>136</v>
      </c>
      <c r="D26" s="10"/>
    </row>
    <row r="27" ht="34.15" customHeight="1" spans="1:4">
      <c r="A27" s="19"/>
      <c r="B27" s="10"/>
      <c r="C27" s="19" t="s">
        <v>137</v>
      </c>
      <c r="D27" s="10"/>
    </row>
    <row r="28" ht="34.15" customHeight="1" spans="1:4">
      <c r="A28" s="19"/>
      <c r="B28" s="10"/>
      <c r="C28" s="19" t="s">
        <v>138</v>
      </c>
      <c r="D28" s="10"/>
    </row>
    <row r="29" ht="34.15" customHeight="1" spans="1:4">
      <c r="A29" s="19"/>
      <c r="B29" s="10"/>
      <c r="C29" s="19" t="s">
        <v>139</v>
      </c>
      <c r="D29" s="10"/>
    </row>
    <row r="30" ht="34.15" customHeight="1" spans="1:4">
      <c r="A30" s="19"/>
      <c r="B30" s="10"/>
      <c r="C30" s="19" t="s">
        <v>140</v>
      </c>
      <c r="D30" s="10"/>
    </row>
    <row r="31" ht="34.15" customHeight="1" spans="1:4">
      <c r="A31" s="19"/>
      <c r="B31" s="10"/>
      <c r="C31" s="19" t="s">
        <v>141</v>
      </c>
      <c r="D31" s="10"/>
    </row>
    <row r="32" ht="34.15" customHeight="1" spans="1:4">
      <c r="A32" s="19"/>
      <c r="B32" s="10"/>
      <c r="C32" s="19" t="s">
        <v>142</v>
      </c>
      <c r="D32" s="10"/>
    </row>
    <row r="33" ht="34.15" customHeight="1" spans="1:4">
      <c r="A33" s="19"/>
      <c r="B33" s="10"/>
      <c r="C33" s="19" t="s">
        <v>143</v>
      </c>
      <c r="D33" s="10"/>
    </row>
    <row r="34" ht="34.15" customHeight="1" spans="1:4">
      <c r="A34" s="19"/>
      <c r="B34" s="10"/>
      <c r="C34" s="19" t="s">
        <v>144</v>
      </c>
      <c r="D34" s="10"/>
    </row>
    <row r="35" ht="34.15" customHeight="1" spans="1:4">
      <c r="A35" s="19"/>
      <c r="B35" s="10"/>
      <c r="C35" s="19" t="s">
        <v>145</v>
      </c>
      <c r="D35" s="10"/>
    </row>
    <row r="36" ht="34.15" customHeight="1" spans="1:4">
      <c r="A36" s="19"/>
      <c r="B36" s="10"/>
      <c r="C36" s="19" t="s">
        <v>146</v>
      </c>
      <c r="D36" s="10"/>
    </row>
    <row r="37" ht="34.15" customHeight="1" spans="1:4">
      <c r="A37" s="19"/>
      <c r="B37" s="10"/>
      <c r="C37" s="19" t="s">
        <v>147</v>
      </c>
      <c r="D37" s="10"/>
    </row>
    <row r="38" ht="34.15" customHeight="1" spans="1:4">
      <c r="A38" s="19"/>
      <c r="B38" s="10"/>
      <c r="C38" s="19" t="s">
        <v>148</v>
      </c>
      <c r="D38" s="33"/>
    </row>
    <row r="39" ht="34.15" customHeight="1" spans="1:4">
      <c r="A39" s="5" t="s">
        <v>77</v>
      </c>
      <c r="B39" s="12">
        <f>B6+B10</f>
        <v>20.68</v>
      </c>
      <c r="C39" s="5" t="s">
        <v>78</v>
      </c>
      <c r="D39" s="12">
        <f>D6+D38</f>
        <v>20.68</v>
      </c>
    </row>
  </sheetData>
  <mergeCells count="3">
    <mergeCell ref="A2:D2"/>
    <mergeCell ref="A4:B4"/>
    <mergeCell ref="C4:D4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FF0000"/>
  </sheetPr>
  <dimension ref="A1:G331"/>
  <sheetViews>
    <sheetView zoomScale="70" zoomScaleNormal="70" topLeftCell="A130" workbookViewId="0">
      <selection activeCell="M110" sqref="M110"/>
    </sheetView>
  </sheetViews>
  <sheetFormatPr defaultColWidth="10" defaultRowHeight="13.5" outlineLevelCol="6"/>
  <cols>
    <col min="1" max="1" width="15.375" customWidth="1"/>
    <col min="2" max="2" width="35.875" customWidth="1"/>
    <col min="3" max="7" width="20.5" style="1" customWidth="1"/>
    <col min="8" max="8" width="9.75" customWidth="1"/>
  </cols>
  <sheetData>
    <row r="1" ht="22.7" customHeight="1" spans="1:7">
      <c r="A1" s="2" t="s">
        <v>10</v>
      </c>
      <c r="B1" s="2"/>
      <c r="C1" s="3"/>
      <c r="D1" s="3"/>
      <c r="E1" s="3"/>
      <c r="F1" s="3"/>
      <c r="G1" s="3" t="s">
        <v>80</v>
      </c>
    </row>
    <row r="2" ht="57" customHeight="1" spans="1:7">
      <c r="A2" s="4" t="s">
        <v>149</v>
      </c>
      <c r="B2" s="4"/>
      <c r="C2" s="4"/>
      <c r="D2" s="4"/>
      <c r="E2" s="4"/>
      <c r="F2" s="4"/>
      <c r="G2" s="4"/>
    </row>
    <row r="3" ht="22.7" customHeight="1" spans="1:7">
      <c r="A3" s="2"/>
      <c r="B3" s="2"/>
      <c r="C3" s="2"/>
      <c r="D3" s="2"/>
      <c r="E3" s="2"/>
      <c r="F3" s="20" t="s">
        <v>28</v>
      </c>
      <c r="G3" s="20"/>
    </row>
    <row r="4" ht="28.5" customHeight="1" spans="1:7">
      <c r="A4" s="5" t="s">
        <v>100</v>
      </c>
      <c r="B4" s="5" t="s">
        <v>101</v>
      </c>
      <c r="C4" s="6" t="s">
        <v>84</v>
      </c>
      <c r="D4" s="6" t="s">
        <v>102</v>
      </c>
      <c r="E4" s="6"/>
      <c r="F4" s="6"/>
      <c r="G4" s="6" t="s">
        <v>103</v>
      </c>
    </row>
    <row r="5" ht="28.5" customHeight="1" spans="1:7">
      <c r="A5" s="5"/>
      <c r="B5" s="5"/>
      <c r="C5" s="6"/>
      <c r="D5" s="6" t="s">
        <v>86</v>
      </c>
      <c r="E5" s="6" t="s">
        <v>150</v>
      </c>
      <c r="F5" s="6" t="s">
        <v>151</v>
      </c>
      <c r="G5" s="6"/>
    </row>
    <row r="6" ht="34.15" customHeight="1" spans="1:7">
      <c r="A6" s="7" t="s">
        <v>152</v>
      </c>
      <c r="B6" s="7" t="s">
        <v>153</v>
      </c>
      <c r="C6" s="12">
        <f>D6+G6</f>
        <v>8.82</v>
      </c>
      <c r="D6" s="12">
        <f>E6+F6</f>
        <v>8.82</v>
      </c>
      <c r="E6" s="32">
        <f>E7+E14+E20+E26+E30+E35+E38+E41+E45+E49+E54+E58+E61+E64+E68+E73+E78+E82+E88+E92+E98</f>
        <v>8.82</v>
      </c>
      <c r="F6" s="32">
        <f t="shared" ref="F6:G6" si="0">F7+F14+F20+F26+F30+F35+F38+F41+F45+F49+F54+F58+F61+F64+F68+F73+F78+F82+F88+F92+F98</f>
        <v>0</v>
      </c>
      <c r="G6" s="32">
        <f t="shared" si="0"/>
        <v>0</v>
      </c>
    </row>
    <row r="7" ht="34.15" customHeight="1" spans="1:7">
      <c r="A7" s="7" t="s">
        <v>154</v>
      </c>
      <c r="B7" s="7" t="s">
        <v>155</v>
      </c>
      <c r="C7" s="12">
        <f t="shared" ref="C7:C70" si="1">D7+G7</f>
        <v>0</v>
      </c>
      <c r="D7" s="12">
        <f t="shared" ref="D7:D70" si="2">E7+F7</f>
        <v>0</v>
      </c>
      <c r="E7" s="32">
        <f>SUM(E8:E13)</f>
        <v>0</v>
      </c>
      <c r="F7" s="32">
        <f t="shared" ref="F7:G7" si="3">SUM(F8:F13)</f>
        <v>0</v>
      </c>
      <c r="G7" s="32">
        <f t="shared" si="3"/>
        <v>0</v>
      </c>
    </row>
    <row r="8" ht="34.15" customHeight="1" spans="1:7">
      <c r="A8" s="7" t="s">
        <v>156</v>
      </c>
      <c r="B8" s="23" t="s">
        <v>157</v>
      </c>
      <c r="C8" s="12">
        <f t="shared" si="1"/>
        <v>0</v>
      </c>
      <c r="D8" s="12">
        <f t="shared" si="2"/>
        <v>0</v>
      </c>
      <c r="E8" s="10"/>
      <c r="F8" s="10"/>
      <c r="G8" s="10"/>
    </row>
    <row r="9" ht="34.15" customHeight="1" spans="1:7">
      <c r="A9" s="7" t="s">
        <v>158</v>
      </c>
      <c r="B9" s="23" t="s">
        <v>159</v>
      </c>
      <c r="C9" s="12">
        <f t="shared" si="1"/>
        <v>0</v>
      </c>
      <c r="D9" s="12">
        <f t="shared" si="2"/>
        <v>0</v>
      </c>
      <c r="E9" s="10"/>
      <c r="F9" s="10"/>
      <c r="G9" s="10"/>
    </row>
    <row r="10" ht="34.15" customHeight="1" spans="1:7">
      <c r="A10" s="7" t="s">
        <v>160</v>
      </c>
      <c r="B10" s="23" t="s">
        <v>161</v>
      </c>
      <c r="C10" s="12">
        <f t="shared" si="1"/>
        <v>0</v>
      </c>
      <c r="D10" s="12">
        <f t="shared" si="2"/>
        <v>0</v>
      </c>
      <c r="E10" s="10"/>
      <c r="F10" s="10"/>
      <c r="G10" s="10"/>
    </row>
    <row r="11" ht="34.15" customHeight="1" spans="1:7">
      <c r="A11" s="7" t="s">
        <v>162</v>
      </c>
      <c r="B11" s="23" t="s">
        <v>163</v>
      </c>
      <c r="C11" s="12">
        <f t="shared" si="1"/>
        <v>0</v>
      </c>
      <c r="D11" s="12">
        <f t="shared" si="2"/>
        <v>0</v>
      </c>
      <c r="E11" s="10"/>
      <c r="F11" s="10"/>
      <c r="G11" s="10"/>
    </row>
    <row r="12" ht="34.15" customHeight="1" spans="1:7">
      <c r="A12" s="7" t="s">
        <v>164</v>
      </c>
      <c r="B12" s="23" t="s">
        <v>165</v>
      </c>
      <c r="C12" s="12">
        <f t="shared" si="1"/>
        <v>0</v>
      </c>
      <c r="D12" s="12">
        <f t="shared" si="2"/>
        <v>0</v>
      </c>
      <c r="E12" s="10"/>
      <c r="F12" s="10"/>
      <c r="G12" s="10"/>
    </row>
    <row r="13" ht="34.15" customHeight="1" spans="1:7">
      <c r="A13" s="7" t="s">
        <v>166</v>
      </c>
      <c r="B13" s="23" t="s">
        <v>167</v>
      </c>
      <c r="C13" s="12">
        <f t="shared" si="1"/>
        <v>0</v>
      </c>
      <c r="D13" s="12">
        <f t="shared" si="2"/>
        <v>0</v>
      </c>
      <c r="E13" s="10"/>
      <c r="F13" s="10"/>
      <c r="G13" s="10"/>
    </row>
    <row r="14" ht="34.15" customHeight="1" spans="1:7">
      <c r="A14" s="7" t="s">
        <v>168</v>
      </c>
      <c r="B14" s="7" t="s">
        <v>169</v>
      </c>
      <c r="C14" s="12">
        <f t="shared" si="1"/>
        <v>0</v>
      </c>
      <c r="D14" s="12">
        <f t="shared" si="2"/>
        <v>0</v>
      </c>
      <c r="E14" s="32">
        <f>SUM(E15:E19)</f>
        <v>0</v>
      </c>
      <c r="F14" s="32">
        <f t="shared" ref="F14:G14" si="4">SUM(F15:F19)</f>
        <v>0</v>
      </c>
      <c r="G14" s="32">
        <f t="shared" si="4"/>
        <v>0</v>
      </c>
    </row>
    <row r="15" ht="34.15" customHeight="1" spans="1:7">
      <c r="A15" s="7" t="s">
        <v>170</v>
      </c>
      <c r="B15" s="23" t="s">
        <v>157</v>
      </c>
      <c r="C15" s="12">
        <f t="shared" si="1"/>
        <v>0</v>
      </c>
      <c r="D15" s="12">
        <f t="shared" si="2"/>
        <v>0</v>
      </c>
      <c r="E15" s="10"/>
      <c r="F15" s="10"/>
      <c r="G15" s="10"/>
    </row>
    <row r="16" ht="34.15" customHeight="1" spans="1:7">
      <c r="A16" s="7" t="s">
        <v>171</v>
      </c>
      <c r="B16" s="23" t="s">
        <v>159</v>
      </c>
      <c r="C16" s="12">
        <f t="shared" si="1"/>
        <v>0</v>
      </c>
      <c r="D16" s="12">
        <f t="shared" si="2"/>
        <v>0</v>
      </c>
      <c r="E16" s="10"/>
      <c r="F16" s="10"/>
      <c r="G16" s="10"/>
    </row>
    <row r="17" ht="34.15" customHeight="1" spans="1:7">
      <c r="A17" s="7" t="s">
        <v>172</v>
      </c>
      <c r="B17" s="23" t="s">
        <v>173</v>
      </c>
      <c r="C17" s="12">
        <f t="shared" si="1"/>
        <v>0</v>
      </c>
      <c r="D17" s="12">
        <f t="shared" si="2"/>
        <v>0</v>
      </c>
      <c r="E17" s="10"/>
      <c r="F17" s="10"/>
      <c r="G17" s="10"/>
    </row>
    <row r="18" ht="34.15" customHeight="1" spans="1:7">
      <c r="A18" s="7" t="s">
        <v>174</v>
      </c>
      <c r="B18" s="23" t="s">
        <v>175</v>
      </c>
      <c r="C18" s="12">
        <f t="shared" si="1"/>
        <v>0</v>
      </c>
      <c r="D18" s="12">
        <f t="shared" si="2"/>
        <v>0</v>
      </c>
      <c r="E18" s="10"/>
      <c r="F18" s="10"/>
      <c r="G18" s="10"/>
    </row>
    <row r="19" ht="34.15" customHeight="1" spans="1:7">
      <c r="A19" s="7" t="s">
        <v>176</v>
      </c>
      <c r="B19" s="23" t="s">
        <v>167</v>
      </c>
      <c r="C19" s="12">
        <f t="shared" si="1"/>
        <v>0</v>
      </c>
      <c r="D19" s="12">
        <f t="shared" si="2"/>
        <v>0</v>
      </c>
      <c r="E19" s="10"/>
      <c r="F19" s="10"/>
      <c r="G19" s="10"/>
    </row>
    <row r="20" ht="34.15" customHeight="1" spans="1:7">
      <c r="A20" s="7" t="s">
        <v>177</v>
      </c>
      <c r="B20" s="7" t="s">
        <v>178</v>
      </c>
      <c r="C20" s="12">
        <f t="shared" si="1"/>
        <v>0</v>
      </c>
      <c r="D20" s="12">
        <f t="shared" si="2"/>
        <v>0</v>
      </c>
      <c r="E20" s="32">
        <f>SUM(E21:E25)</f>
        <v>0</v>
      </c>
      <c r="F20" s="32">
        <f t="shared" ref="F20:G20" si="5">SUM(F21:F25)</f>
        <v>0</v>
      </c>
      <c r="G20" s="32">
        <f t="shared" si="5"/>
        <v>0</v>
      </c>
    </row>
    <row r="21" ht="34.15" customHeight="1" spans="1:7">
      <c r="A21" s="7" t="s">
        <v>179</v>
      </c>
      <c r="B21" s="23" t="s">
        <v>157</v>
      </c>
      <c r="C21" s="12">
        <f t="shared" si="1"/>
        <v>0</v>
      </c>
      <c r="D21" s="12">
        <f t="shared" si="2"/>
        <v>0</v>
      </c>
      <c r="E21" s="10"/>
      <c r="F21" s="10"/>
      <c r="G21" s="10"/>
    </row>
    <row r="22" ht="34.15" customHeight="1" spans="1:7">
      <c r="A22" s="7" t="s">
        <v>180</v>
      </c>
      <c r="B22" s="23" t="s">
        <v>159</v>
      </c>
      <c r="C22" s="12">
        <f t="shared" si="1"/>
        <v>0</v>
      </c>
      <c r="D22" s="12">
        <f t="shared" si="2"/>
        <v>0</v>
      </c>
      <c r="E22" s="10"/>
      <c r="F22" s="10"/>
      <c r="G22" s="10"/>
    </row>
    <row r="23" ht="34.15" customHeight="1" spans="1:7">
      <c r="A23" s="7" t="s">
        <v>181</v>
      </c>
      <c r="B23" s="23" t="s">
        <v>182</v>
      </c>
      <c r="C23" s="12">
        <f t="shared" si="1"/>
        <v>0</v>
      </c>
      <c r="D23" s="12">
        <f t="shared" si="2"/>
        <v>0</v>
      </c>
      <c r="E23" s="10"/>
      <c r="F23" s="10"/>
      <c r="G23" s="10"/>
    </row>
    <row r="24" ht="34.15" customHeight="1" spans="1:7">
      <c r="A24" s="7" t="s">
        <v>183</v>
      </c>
      <c r="B24" s="23" t="s">
        <v>184</v>
      </c>
      <c r="C24" s="12">
        <f t="shared" si="1"/>
        <v>0</v>
      </c>
      <c r="D24" s="12">
        <f t="shared" si="2"/>
        <v>0</v>
      </c>
      <c r="E24" s="10"/>
      <c r="F24" s="10"/>
      <c r="G24" s="10"/>
    </row>
    <row r="25" ht="34.15" customHeight="1" spans="1:7">
      <c r="A25" s="7" t="s">
        <v>185</v>
      </c>
      <c r="B25" s="23" t="s">
        <v>167</v>
      </c>
      <c r="C25" s="12">
        <f t="shared" si="1"/>
        <v>0</v>
      </c>
      <c r="D25" s="12">
        <f t="shared" si="2"/>
        <v>0</v>
      </c>
      <c r="E25" s="10"/>
      <c r="F25" s="10"/>
      <c r="G25" s="10"/>
    </row>
    <row r="26" ht="34.15" customHeight="1" spans="1:7">
      <c r="A26" s="7" t="s">
        <v>186</v>
      </c>
      <c r="B26" s="7" t="s">
        <v>187</v>
      </c>
      <c r="C26" s="12">
        <f t="shared" si="1"/>
        <v>0</v>
      </c>
      <c r="D26" s="12">
        <f t="shared" si="2"/>
        <v>0</v>
      </c>
      <c r="E26" s="32">
        <f>SUM(E27:E29)</f>
        <v>0</v>
      </c>
      <c r="F26" s="32">
        <f t="shared" ref="F26:G26" si="6">SUM(F27:F29)</f>
        <v>0</v>
      </c>
      <c r="G26" s="32">
        <f t="shared" si="6"/>
        <v>0</v>
      </c>
    </row>
    <row r="27" ht="34.15" customHeight="1" spans="1:7">
      <c r="A27" s="7" t="s">
        <v>188</v>
      </c>
      <c r="B27" s="23" t="s">
        <v>157</v>
      </c>
      <c r="C27" s="12">
        <f t="shared" si="1"/>
        <v>0</v>
      </c>
      <c r="D27" s="12">
        <f t="shared" si="2"/>
        <v>0</v>
      </c>
      <c r="E27" s="10"/>
      <c r="F27" s="10"/>
      <c r="G27" s="10"/>
    </row>
    <row r="28" ht="34.15" customHeight="1" spans="1:7">
      <c r="A28" s="7" t="s">
        <v>189</v>
      </c>
      <c r="B28" s="23" t="s">
        <v>159</v>
      </c>
      <c r="C28" s="12">
        <f t="shared" si="1"/>
        <v>0</v>
      </c>
      <c r="D28" s="12">
        <f t="shared" si="2"/>
        <v>0</v>
      </c>
      <c r="E28" s="10"/>
      <c r="F28" s="10"/>
      <c r="G28" s="10"/>
    </row>
    <row r="29" ht="34.15" customHeight="1" spans="1:7">
      <c r="A29" s="7" t="s">
        <v>190</v>
      </c>
      <c r="B29" s="23" t="s">
        <v>167</v>
      </c>
      <c r="C29" s="12">
        <f t="shared" si="1"/>
        <v>0</v>
      </c>
      <c r="D29" s="12">
        <f t="shared" si="2"/>
        <v>0</v>
      </c>
      <c r="E29" s="10"/>
      <c r="F29" s="10"/>
      <c r="G29" s="10"/>
    </row>
    <row r="30" ht="34.15" customHeight="1" spans="1:7">
      <c r="A30" s="7" t="s">
        <v>191</v>
      </c>
      <c r="B30" s="7" t="s">
        <v>192</v>
      </c>
      <c r="C30" s="12">
        <f t="shared" si="1"/>
        <v>0</v>
      </c>
      <c r="D30" s="12">
        <f t="shared" si="2"/>
        <v>0</v>
      </c>
      <c r="E30" s="32">
        <f>SUM(E31:E34)</f>
        <v>0</v>
      </c>
      <c r="F30" s="32">
        <f t="shared" ref="F30:G30" si="7">SUM(F31:F34)</f>
        <v>0</v>
      </c>
      <c r="G30" s="32">
        <f t="shared" si="7"/>
        <v>0</v>
      </c>
    </row>
    <row r="31" ht="34.15" customHeight="1" spans="1:7">
      <c r="A31" s="7" t="s">
        <v>193</v>
      </c>
      <c r="B31" s="23" t="s">
        <v>157</v>
      </c>
      <c r="C31" s="12">
        <f t="shared" si="1"/>
        <v>0</v>
      </c>
      <c r="D31" s="12">
        <f t="shared" si="2"/>
        <v>0</v>
      </c>
      <c r="E31" s="10"/>
      <c r="F31" s="10"/>
      <c r="G31" s="10"/>
    </row>
    <row r="32" ht="34.15" customHeight="1" spans="1:7">
      <c r="A32" s="7" t="s">
        <v>194</v>
      </c>
      <c r="B32" s="23" t="s">
        <v>195</v>
      </c>
      <c r="C32" s="12">
        <f t="shared" si="1"/>
        <v>0</v>
      </c>
      <c r="D32" s="12">
        <f t="shared" si="2"/>
        <v>0</v>
      </c>
      <c r="E32" s="10"/>
      <c r="F32" s="10"/>
      <c r="G32" s="10"/>
    </row>
    <row r="33" ht="34.15" customHeight="1" spans="1:7">
      <c r="A33" s="7" t="s">
        <v>196</v>
      </c>
      <c r="B33" s="23" t="s">
        <v>197</v>
      </c>
      <c r="C33" s="12">
        <f t="shared" si="1"/>
        <v>0</v>
      </c>
      <c r="D33" s="12">
        <f t="shared" si="2"/>
        <v>0</v>
      </c>
      <c r="E33" s="10"/>
      <c r="F33" s="10"/>
      <c r="G33" s="10"/>
    </row>
    <row r="34" ht="34.15" customHeight="1" spans="1:7">
      <c r="A34" s="7" t="s">
        <v>198</v>
      </c>
      <c r="B34" s="23" t="s">
        <v>167</v>
      </c>
      <c r="C34" s="12">
        <f t="shared" si="1"/>
        <v>0</v>
      </c>
      <c r="D34" s="12">
        <f t="shared" si="2"/>
        <v>0</v>
      </c>
      <c r="E34" s="10"/>
      <c r="F34" s="10"/>
      <c r="G34" s="10"/>
    </row>
    <row r="35" ht="34.15" customHeight="1" spans="1:7">
      <c r="A35" s="7" t="s">
        <v>199</v>
      </c>
      <c r="B35" s="7" t="s">
        <v>200</v>
      </c>
      <c r="C35" s="12">
        <f t="shared" si="1"/>
        <v>0</v>
      </c>
      <c r="D35" s="12">
        <f t="shared" si="2"/>
        <v>0</v>
      </c>
      <c r="E35" s="32">
        <f>SUM(E36:E37)</f>
        <v>0</v>
      </c>
      <c r="F35" s="32">
        <f t="shared" ref="F35:G35" si="8">SUM(F36:F37)</f>
        <v>0</v>
      </c>
      <c r="G35" s="32">
        <f t="shared" si="8"/>
        <v>0</v>
      </c>
    </row>
    <row r="36" ht="34.15" customHeight="1" spans="1:7">
      <c r="A36" s="7" t="s">
        <v>201</v>
      </c>
      <c r="B36" s="23" t="s">
        <v>157</v>
      </c>
      <c r="C36" s="12">
        <f t="shared" si="1"/>
        <v>0</v>
      </c>
      <c r="D36" s="12">
        <f t="shared" si="2"/>
        <v>0</v>
      </c>
      <c r="E36" s="10"/>
      <c r="F36" s="10"/>
      <c r="G36" s="10"/>
    </row>
    <row r="37" ht="34.15" customHeight="1" spans="1:7">
      <c r="A37" s="7" t="s">
        <v>202</v>
      </c>
      <c r="B37" s="23" t="s">
        <v>167</v>
      </c>
      <c r="C37" s="12">
        <f t="shared" si="1"/>
        <v>0</v>
      </c>
      <c r="D37" s="12">
        <f t="shared" si="2"/>
        <v>0</v>
      </c>
      <c r="E37" s="10"/>
      <c r="F37" s="10"/>
      <c r="G37" s="10"/>
    </row>
    <row r="38" ht="34.15" customHeight="1" spans="1:7">
      <c r="A38" s="7" t="s">
        <v>203</v>
      </c>
      <c r="B38" s="7" t="s">
        <v>204</v>
      </c>
      <c r="C38" s="12">
        <f t="shared" si="1"/>
        <v>0</v>
      </c>
      <c r="D38" s="12">
        <f t="shared" si="2"/>
        <v>0</v>
      </c>
      <c r="E38" s="32">
        <f>SUM(E39:E40)</f>
        <v>0</v>
      </c>
      <c r="F38" s="32">
        <f t="shared" ref="F38:G38" si="9">SUM(F39:F40)</f>
        <v>0</v>
      </c>
      <c r="G38" s="32">
        <f t="shared" si="9"/>
        <v>0</v>
      </c>
    </row>
    <row r="39" ht="34.15" customHeight="1" spans="1:7">
      <c r="A39" s="7" t="s">
        <v>205</v>
      </c>
      <c r="B39" s="23" t="s">
        <v>157</v>
      </c>
      <c r="C39" s="12">
        <f t="shared" si="1"/>
        <v>0</v>
      </c>
      <c r="D39" s="12">
        <f t="shared" si="2"/>
        <v>0</v>
      </c>
      <c r="E39" s="10"/>
      <c r="F39" s="10"/>
      <c r="G39" s="10"/>
    </row>
    <row r="40" ht="34.15" customHeight="1" spans="1:7">
      <c r="A40" s="7" t="s">
        <v>206</v>
      </c>
      <c r="B40" s="23" t="s">
        <v>167</v>
      </c>
      <c r="C40" s="12">
        <f t="shared" si="1"/>
        <v>0</v>
      </c>
      <c r="D40" s="12">
        <f t="shared" si="2"/>
        <v>0</v>
      </c>
      <c r="E40" s="10"/>
      <c r="F40" s="10"/>
      <c r="G40" s="10"/>
    </row>
    <row r="41" ht="34.15" customHeight="1" spans="1:7">
      <c r="A41" s="7" t="s">
        <v>207</v>
      </c>
      <c r="B41" s="7" t="s">
        <v>208</v>
      </c>
      <c r="C41" s="12">
        <f t="shared" si="1"/>
        <v>0</v>
      </c>
      <c r="D41" s="12">
        <f t="shared" si="2"/>
        <v>0</v>
      </c>
      <c r="E41" s="32">
        <f>SUM(E42:E44)</f>
        <v>0</v>
      </c>
      <c r="F41" s="32">
        <f t="shared" ref="F41:G41" si="10">SUM(F42:F44)</f>
        <v>0</v>
      </c>
      <c r="G41" s="32">
        <f t="shared" si="10"/>
        <v>0</v>
      </c>
    </row>
    <row r="42" ht="34.15" customHeight="1" spans="1:7">
      <c r="A42" s="7" t="s">
        <v>209</v>
      </c>
      <c r="B42" s="23" t="s">
        <v>157</v>
      </c>
      <c r="C42" s="12">
        <f t="shared" si="1"/>
        <v>0</v>
      </c>
      <c r="D42" s="12">
        <f t="shared" si="2"/>
        <v>0</v>
      </c>
      <c r="E42" s="10"/>
      <c r="F42" s="10"/>
      <c r="G42" s="10"/>
    </row>
    <row r="43" ht="34.15" customHeight="1" spans="1:7">
      <c r="A43" s="7" t="s">
        <v>210</v>
      </c>
      <c r="B43" s="23" t="s">
        <v>211</v>
      </c>
      <c r="C43" s="12">
        <f t="shared" si="1"/>
        <v>0</v>
      </c>
      <c r="D43" s="12">
        <f t="shared" si="2"/>
        <v>0</v>
      </c>
      <c r="E43" s="10"/>
      <c r="F43" s="10"/>
      <c r="G43" s="10"/>
    </row>
    <row r="44" ht="34.15" customHeight="1" spans="1:7">
      <c r="A44" s="7" t="s">
        <v>212</v>
      </c>
      <c r="B44" s="23" t="s">
        <v>167</v>
      </c>
      <c r="C44" s="12">
        <f t="shared" si="1"/>
        <v>0</v>
      </c>
      <c r="D44" s="12">
        <f t="shared" si="2"/>
        <v>0</v>
      </c>
      <c r="E44" s="10"/>
      <c r="F44" s="10"/>
      <c r="G44" s="10"/>
    </row>
    <row r="45" ht="34.15" customHeight="1" spans="1:7">
      <c r="A45" s="7" t="s">
        <v>213</v>
      </c>
      <c r="B45" s="7" t="s">
        <v>214</v>
      </c>
      <c r="C45" s="12">
        <f t="shared" si="1"/>
        <v>0</v>
      </c>
      <c r="D45" s="12">
        <f t="shared" si="2"/>
        <v>0</v>
      </c>
      <c r="E45" s="32">
        <f>SUM(E46:E48)</f>
        <v>0</v>
      </c>
      <c r="F45" s="32">
        <f t="shared" ref="F45:G45" si="11">SUM(F46:F48)</f>
        <v>0</v>
      </c>
      <c r="G45" s="32">
        <f t="shared" si="11"/>
        <v>0</v>
      </c>
    </row>
    <row r="46" ht="34.15" customHeight="1" spans="1:7">
      <c r="A46" s="7" t="s">
        <v>215</v>
      </c>
      <c r="B46" s="23" t="s">
        <v>157</v>
      </c>
      <c r="C46" s="12">
        <f t="shared" si="1"/>
        <v>0</v>
      </c>
      <c r="D46" s="12">
        <f t="shared" si="2"/>
        <v>0</v>
      </c>
      <c r="E46" s="10"/>
      <c r="F46" s="10"/>
      <c r="G46" s="10"/>
    </row>
    <row r="47" ht="34.15" customHeight="1" spans="1:7">
      <c r="A47" s="7" t="s">
        <v>216</v>
      </c>
      <c r="B47" s="23" t="s">
        <v>159</v>
      </c>
      <c r="C47" s="12">
        <f t="shared" si="1"/>
        <v>0</v>
      </c>
      <c r="D47" s="12">
        <f t="shared" si="2"/>
        <v>0</v>
      </c>
      <c r="E47" s="10"/>
      <c r="F47" s="10"/>
      <c r="G47" s="10"/>
    </row>
    <row r="48" ht="34.15" customHeight="1" spans="1:7">
      <c r="A48" s="7" t="s">
        <v>217</v>
      </c>
      <c r="B48" s="23" t="s">
        <v>167</v>
      </c>
      <c r="C48" s="12">
        <f t="shared" si="1"/>
        <v>0</v>
      </c>
      <c r="D48" s="12">
        <f t="shared" si="2"/>
        <v>0</v>
      </c>
      <c r="E48" s="10"/>
      <c r="F48" s="10"/>
      <c r="G48" s="10"/>
    </row>
    <row r="49" ht="34.15" customHeight="1" spans="1:7">
      <c r="A49" s="7" t="s">
        <v>218</v>
      </c>
      <c r="B49" s="7" t="s">
        <v>219</v>
      </c>
      <c r="C49" s="12">
        <f t="shared" si="1"/>
        <v>0</v>
      </c>
      <c r="D49" s="12">
        <f t="shared" si="2"/>
        <v>0</v>
      </c>
      <c r="E49" s="32">
        <f>SUM(E50:E53)</f>
        <v>0</v>
      </c>
      <c r="F49" s="32">
        <f t="shared" ref="F49:G49" si="12">SUM(F50:F53)</f>
        <v>0</v>
      </c>
      <c r="G49" s="32">
        <f t="shared" si="12"/>
        <v>0</v>
      </c>
    </row>
    <row r="50" ht="34.15" customHeight="1" spans="1:7">
      <c r="A50" s="7" t="s">
        <v>220</v>
      </c>
      <c r="B50" s="23" t="s">
        <v>157</v>
      </c>
      <c r="C50" s="12">
        <f t="shared" si="1"/>
        <v>0</v>
      </c>
      <c r="D50" s="12">
        <f t="shared" si="2"/>
        <v>0</v>
      </c>
      <c r="E50" s="10"/>
      <c r="F50" s="10"/>
      <c r="G50" s="10"/>
    </row>
    <row r="51" ht="34.15" customHeight="1" spans="1:7">
      <c r="A51" s="7" t="s">
        <v>221</v>
      </c>
      <c r="B51" s="23" t="s">
        <v>159</v>
      </c>
      <c r="C51" s="12">
        <f t="shared" si="1"/>
        <v>0</v>
      </c>
      <c r="D51" s="12">
        <f t="shared" si="2"/>
        <v>0</v>
      </c>
      <c r="E51" s="10"/>
      <c r="F51" s="10"/>
      <c r="G51" s="10"/>
    </row>
    <row r="52" ht="34.15" customHeight="1" spans="1:7">
      <c r="A52" s="7" t="s">
        <v>222</v>
      </c>
      <c r="B52" s="23" t="s">
        <v>223</v>
      </c>
      <c r="C52" s="12">
        <f t="shared" si="1"/>
        <v>0</v>
      </c>
      <c r="D52" s="12">
        <f t="shared" si="2"/>
        <v>0</v>
      </c>
      <c r="E52" s="10"/>
      <c r="F52" s="10"/>
      <c r="G52" s="10"/>
    </row>
    <row r="53" ht="34.15" customHeight="1" spans="1:7">
      <c r="A53" s="7" t="s">
        <v>224</v>
      </c>
      <c r="B53" s="23" t="s">
        <v>167</v>
      </c>
      <c r="C53" s="12">
        <f t="shared" si="1"/>
        <v>0</v>
      </c>
      <c r="D53" s="12">
        <f t="shared" si="2"/>
        <v>0</v>
      </c>
      <c r="E53" s="10"/>
      <c r="F53" s="10"/>
      <c r="G53" s="10"/>
    </row>
    <row r="54" ht="34.15" customHeight="1" spans="1:7">
      <c r="A54" s="7" t="s">
        <v>225</v>
      </c>
      <c r="B54" s="7" t="s">
        <v>226</v>
      </c>
      <c r="C54" s="12">
        <f t="shared" si="1"/>
        <v>0</v>
      </c>
      <c r="D54" s="12">
        <f t="shared" si="2"/>
        <v>0</v>
      </c>
      <c r="E54" s="32">
        <f>SUM(E55:E57)</f>
        <v>0</v>
      </c>
      <c r="F54" s="32">
        <f t="shared" ref="F54:G54" si="13">SUM(F55:F57)</f>
        <v>0</v>
      </c>
      <c r="G54" s="32">
        <f t="shared" si="13"/>
        <v>0</v>
      </c>
    </row>
    <row r="55" ht="34.15" customHeight="1" spans="1:7">
      <c r="A55" s="7" t="s">
        <v>227</v>
      </c>
      <c r="B55" s="23" t="s">
        <v>157</v>
      </c>
      <c r="C55" s="12">
        <f t="shared" si="1"/>
        <v>0</v>
      </c>
      <c r="D55" s="12">
        <f t="shared" si="2"/>
        <v>0</v>
      </c>
      <c r="E55" s="10"/>
      <c r="F55" s="10"/>
      <c r="G55" s="10"/>
    </row>
    <row r="56" ht="34.15" customHeight="1" spans="1:7">
      <c r="A56" s="7" t="s">
        <v>228</v>
      </c>
      <c r="B56" s="23" t="s">
        <v>159</v>
      </c>
      <c r="C56" s="12">
        <f t="shared" si="1"/>
        <v>0</v>
      </c>
      <c r="D56" s="12">
        <f t="shared" si="2"/>
        <v>0</v>
      </c>
      <c r="E56" s="10"/>
      <c r="F56" s="10"/>
      <c r="G56" s="10"/>
    </row>
    <row r="57" ht="34.15" customHeight="1" spans="1:7">
      <c r="A57" s="7" t="s">
        <v>229</v>
      </c>
      <c r="B57" s="23" t="s">
        <v>167</v>
      </c>
      <c r="C57" s="12">
        <f t="shared" si="1"/>
        <v>0</v>
      </c>
      <c r="D57" s="12">
        <f t="shared" si="2"/>
        <v>0</v>
      </c>
      <c r="E57" s="10"/>
      <c r="F57" s="10"/>
      <c r="G57" s="10"/>
    </row>
    <row r="58" ht="34.15" customHeight="1" spans="1:7">
      <c r="A58" s="7" t="s">
        <v>230</v>
      </c>
      <c r="B58" s="7" t="s">
        <v>231</v>
      </c>
      <c r="C58" s="12">
        <f t="shared" si="1"/>
        <v>0</v>
      </c>
      <c r="D58" s="12">
        <f t="shared" si="2"/>
        <v>0</v>
      </c>
      <c r="E58" s="32">
        <f>SUM(E59:E60)</f>
        <v>0</v>
      </c>
      <c r="F58" s="32">
        <f t="shared" ref="F58:G58" si="14">SUM(F59:F60)</f>
        <v>0</v>
      </c>
      <c r="G58" s="32">
        <f t="shared" si="14"/>
        <v>0</v>
      </c>
    </row>
    <row r="59" ht="34.15" customHeight="1" spans="1:7">
      <c r="A59" s="7" t="s">
        <v>232</v>
      </c>
      <c r="B59" s="23" t="s">
        <v>157</v>
      </c>
      <c r="C59" s="12">
        <f t="shared" si="1"/>
        <v>0</v>
      </c>
      <c r="D59" s="12">
        <f t="shared" si="2"/>
        <v>0</v>
      </c>
      <c r="E59" s="10"/>
      <c r="F59" s="10"/>
      <c r="G59" s="10"/>
    </row>
    <row r="60" ht="34.15" customHeight="1" spans="1:7">
      <c r="A60" s="7" t="s">
        <v>233</v>
      </c>
      <c r="B60" s="23" t="s">
        <v>234</v>
      </c>
      <c r="C60" s="12">
        <f t="shared" si="1"/>
        <v>0</v>
      </c>
      <c r="D60" s="12">
        <f t="shared" si="2"/>
        <v>0</v>
      </c>
      <c r="E60" s="10"/>
      <c r="F60" s="10"/>
      <c r="G60" s="10"/>
    </row>
    <row r="61" ht="34.15" customHeight="1" spans="1:7">
      <c r="A61" s="7" t="s">
        <v>235</v>
      </c>
      <c r="B61" s="7" t="s">
        <v>236</v>
      </c>
      <c r="C61" s="12">
        <f t="shared" si="1"/>
        <v>0</v>
      </c>
      <c r="D61" s="12">
        <f t="shared" si="2"/>
        <v>0</v>
      </c>
      <c r="E61" s="32">
        <f>SUM(E62:E63)</f>
        <v>0</v>
      </c>
      <c r="F61" s="32">
        <f t="shared" ref="F61:G61" si="15">SUM(F62:F63)</f>
        <v>0</v>
      </c>
      <c r="G61" s="32">
        <f t="shared" si="15"/>
        <v>0</v>
      </c>
    </row>
    <row r="62" ht="34.15" customHeight="1" spans="1:7">
      <c r="A62" s="7" t="s">
        <v>237</v>
      </c>
      <c r="B62" s="23" t="s">
        <v>157</v>
      </c>
      <c r="C62" s="12">
        <f t="shared" si="1"/>
        <v>0</v>
      </c>
      <c r="D62" s="12">
        <f t="shared" si="2"/>
        <v>0</v>
      </c>
      <c r="E62" s="10"/>
      <c r="F62" s="10"/>
      <c r="G62" s="10"/>
    </row>
    <row r="63" ht="34.15" customHeight="1" spans="1:7">
      <c r="A63" s="7" t="s">
        <v>238</v>
      </c>
      <c r="B63" s="23" t="s">
        <v>167</v>
      </c>
      <c r="C63" s="12">
        <f t="shared" si="1"/>
        <v>0</v>
      </c>
      <c r="D63" s="12">
        <f t="shared" si="2"/>
        <v>0</v>
      </c>
      <c r="E63" s="10"/>
      <c r="F63" s="10"/>
      <c r="G63" s="10"/>
    </row>
    <row r="64" ht="34.15" customHeight="1" spans="1:7">
      <c r="A64" s="7" t="s">
        <v>239</v>
      </c>
      <c r="B64" s="7" t="s">
        <v>240</v>
      </c>
      <c r="C64" s="12">
        <f t="shared" si="1"/>
        <v>0</v>
      </c>
      <c r="D64" s="12">
        <f t="shared" si="2"/>
        <v>0</v>
      </c>
      <c r="E64" s="32">
        <f>SUM(E65:E67)</f>
        <v>0</v>
      </c>
      <c r="F64" s="32">
        <f t="shared" ref="F64:G64" si="16">SUM(F65:F67)</f>
        <v>0</v>
      </c>
      <c r="G64" s="32">
        <f t="shared" si="16"/>
        <v>0</v>
      </c>
    </row>
    <row r="65" ht="34.15" customHeight="1" spans="1:7">
      <c r="A65" s="7" t="s">
        <v>241</v>
      </c>
      <c r="B65" s="23" t="s">
        <v>157</v>
      </c>
      <c r="C65" s="12">
        <f t="shared" si="1"/>
        <v>0</v>
      </c>
      <c r="D65" s="12">
        <f t="shared" si="2"/>
        <v>0</v>
      </c>
      <c r="E65" s="10"/>
      <c r="F65" s="10"/>
      <c r="G65" s="10"/>
    </row>
    <row r="66" ht="34.15" customHeight="1" spans="1:7">
      <c r="A66" s="7" t="s">
        <v>242</v>
      </c>
      <c r="B66" s="23" t="s">
        <v>159</v>
      </c>
      <c r="C66" s="12">
        <f t="shared" si="1"/>
        <v>0</v>
      </c>
      <c r="D66" s="12">
        <f t="shared" si="2"/>
        <v>0</v>
      </c>
      <c r="E66" s="10"/>
      <c r="F66" s="10"/>
      <c r="G66" s="10"/>
    </row>
    <row r="67" ht="34.15" customHeight="1" spans="1:7">
      <c r="A67" s="7" t="s">
        <v>243</v>
      </c>
      <c r="B67" s="23" t="s">
        <v>167</v>
      </c>
      <c r="C67" s="12">
        <f t="shared" si="1"/>
        <v>0</v>
      </c>
      <c r="D67" s="12">
        <f t="shared" si="2"/>
        <v>0</v>
      </c>
      <c r="E67" s="10"/>
      <c r="F67" s="10"/>
      <c r="G67" s="10"/>
    </row>
    <row r="68" ht="34.15" customHeight="1" spans="1:7">
      <c r="A68" s="7" t="s">
        <v>244</v>
      </c>
      <c r="B68" s="7" t="s">
        <v>245</v>
      </c>
      <c r="C68" s="12">
        <f t="shared" si="1"/>
        <v>0</v>
      </c>
      <c r="D68" s="12">
        <f t="shared" si="2"/>
        <v>0</v>
      </c>
      <c r="E68" s="32">
        <f>SUM(E69:E72)</f>
        <v>0</v>
      </c>
      <c r="F68" s="32">
        <f t="shared" ref="F68:G68" si="17">SUM(F69:F72)</f>
        <v>0</v>
      </c>
      <c r="G68" s="32">
        <f t="shared" si="17"/>
        <v>0</v>
      </c>
    </row>
    <row r="69" ht="34.15" customHeight="1" spans="1:7">
      <c r="A69" s="7" t="s">
        <v>246</v>
      </c>
      <c r="B69" s="23" t="s">
        <v>157</v>
      </c>
      <c r="C69" s="12">
        <f t="shared" si="1"/>
        <v>0</v>
      </c>
      <c r="D69" s="12">
        <f t="shared" si="2"/>
        <v>0</v>
      </c>
      <c r="E69" s="10"/>
      <c r="F69" s="10"/>
      <c r="G69" s="10"/>
    </row>
    <row r="70" ht="34.15" customHeight="1" spans="1:7">
      <c r="A70" s="7" t="s">
        <v>247</v>
      </c>
      <c r="B70" s="23" t="s">
        <v>159</v>
      </c>
      <c r="C70" s="12">
        <f t="shared" si="1"/>
        <v>0</v>
      </c>
      <c r="D70" s="12">
        <f t="shared" si="2"/>
        <v>0</v>
      </c>
      <c r="E70" s="10"/>
      <c r="F70" s="10"/>
      <c r="G70" s="10"/>
    </row>
    <row r="71" ht="34.15" customHeight="1" spans="1:7">
      <c r="A71" s="7" t="s">
        <v>248</v>
      </c>
      <c r="B71" s="23" t="s">
        <v>167</v>
      </c>
      <c r="C71" s="12">
        <f t="shared" ref="C71:C134" si="18">D71+G71</f>
        <v>0</v>
      </c>
      <c r="D71" s="12">
        <f t="shared" ref="D71:D134" si="19">E71+F71</f>
        <v>0</v>
      </c>
      <c r="E71" s="10"/>
      <c r="F71" s="10"/>
      <c r="G71" s="10"/>
    </row>
    <row r="72" ht="34.15" customHeight="1" spans="1:7">
      <c r="A72" s="7" t="s">
        <v>249</v>
      </c>
      <c r="B72" s="23" t="s">
        <v>250</v>
      </c>
      <c r="C72" s="12">
        <f t="shared" si="18"/>
        <v>0</v>
      </c>
      <c r="D72" s="12">
        <f t="shared" si="19"/>
        <v>0</v>
      </c>
      <c r="E72" s="10"/>
      <c r="F72" s="10"/>
      <c r="G72" s="10"/>
    </row>
    <row r="73" ht="34.15" customHeight="1" spans="1:7">
      <c r="A73" s="7" t="s">
        <v>251</v>
      </c>
      <c r="B73" s="7" t="s">
        <v>252</v>
      </c>
      <c r="C73" s="12">
        <f t="shared" si="18"/>
        <v>0</v>
      </c>
      <c r="D73" s="12">
        <f t="shared" si="19"/>
        <v>0</v>
      </c>
      <c r="E73" s="32">
        <f>SUM(E74:E77)</f>
        <v>0</v>
      </c>
      <c r="F73" s="32">
        <f t="shared" ref="F73:G73" si="20">SUM(F74:F77)</f>
        <v>0</v>
      </c>
      <c r="G73" s="32">
        <f t="shared" si="20"/>
        <v>0</v>
      </c>
    </row>
    <row r="74" ht="34.15" customHeight="1" spans="1:7">
      <c r="A74" s="7" t="s">
        <v>253</v>
      </c>
      <c r="B74" s="23" t="s">
        <v>157</v>
      </c>
      <c r="C74" s="12">
        <f t="shared" si="18"/>
        <v>0</v>
      </c>
      <c r="D74" s="12">
        <f t="shared" si="19"/>
        <v>0</v>
      </c>
      <c r="E74" s="10"/>
      <c r="F74" s="10"/>
      <c r="G74" s="10"/>
    </row>
    <row r="75" ht="34.15" customHeight="1" spans="1:7">
      <c r="A75" s="7" t="s">
        <v>254</v>
      </c>
      <c r="B75" s="23" t="s">
        <v>159</v>
      </c>
      <c r="C75" s="12">
        <f t="shared" si="18"/>
        <v>0</v>
      </c>
      <c r="D75" s="12">
        <f t="shared" si="19"/>
        <v>0</v>
      </c>
      <c r="E75" s="10"/>
      <c r="F75" s="10"/>
      <c r="G75" s="10"/>
    </row>
    <row r="76" ht="34.15" customHeight="1" spans="1:7">
      <c r="A76" s="7" t="s">
        <v>255</v>
      </c>
      <c r="B76" s="23" t="s">
        <v>256</v>
      </c>
      <c r="C76" s="12">
        <f t="shared" si="18"/>
        <v>0</v>
      </c>
      <c r="D76" s="12">
        <f t="shared" si="19"/>
        <v>0</v>
      </c>
      <c r="E76" s="10"/>
      <c r="F76" s="10"/>
      <c r="G76" s="10"/>
    </row>
    <row r="77" ht="34.15" customHeight="1" spans="1:7">
      <c r="A77" s="7" t="s">
        <v>257</v>
      </c>
      <c r="B77" s="23" t="s">
        <v>167</v>
      </c>
      <c r="C77" s="12">
        <f t="shared" si="18"/>
        <v>0</v>
      </c>
      <c r="D77" s="12">
        <f t="shared" si="19"/>
        <v>0</v>
      </c>
      <c r="E77" s="10"/>
      <c r="F77" s="10"/>
      <c r="G77" s="10"/>
    </row>
    <row r="78" ht="34.15" customHeight="1" spans="1:7">
      <c r="A78" s="7" t="s">
        <v>258</v>
      </c>
      <c r="B78" s="7" t="s">
        <v>259</v>
      </c>
      <c r="C78" s="12">
        <f t="shared" si="18"/>
        <v>0</v>
      </c>
      <c r="D78" s="12">
        <f t="shared" si="19"/>
        <v>0</v>
      </c>
      <c r="E78" s="32">
        <f>SUM(E79:E81)</f>
        <v>0</v>
      </c>
      <c r="F78" s="32">
        <f t="shared" ref="F78:G78" si="21">SUM(F79:F81)</f>
        <v>0</v>
      </c>
      <c r="G78" s="32">
        <f t="shared" si="21"/>
        <v>0</v>
      </c>
    </row>
    <row r="79" ht="34.15" customHeight="1" spans="1:7">
      <c r="A79" s="7" t="s">
        <v>260</v>
      </c>
      <c r="B79" s="23" t="s">
        <v>157</v>
      </c>
      <c r="C79" s="12">
        <f t="shared" si="18"/>
        <v>0</v>
      </c>
      <c r="D79" s="12">
        <f t="shared" si="19"/>
        <v>0</v>
      </c>
      <c r="E79" s="10"/>
      <c r="F79" s="10"/>
      <c r="G79" s="10"/>
    </row>
    <row r="80" ht="34.15" customHeight="1" spans="1:7">
      <c r="A80" s="7" t="s">
        <v>261</v>
      </c>
      <c r="B80" s="23" t="s">
        <v>159</v>
      </c>
      <c r="C80" s="12">
        <f t="shared" si="18"/>
        <v>0</v>
      </c>
      <c r="D80" s="12">
        <f t="shared" si="19"/>
        <v>0</v>
      </c>
      <c r="E80" s="10"/>
      <c r="F80" s="10"/>
      <c r="G80" s="10"/>
    </row>
    <row r="81" ht="34.15" customHeight="1" spans="1:7">
      <c r="A81" s="7" t="s">
        <v>262</v>
      </c>
      <c r="B81" s="23" t="s">
        <v>167</v>
      </c>
      <c r="C81" s="12">
        <f t="shared" si="18"/>
        <v>0</v>
      </c>
      <c r="D81" s="12">
        <f t="shared" si="19"/>
        <v>0</v>
      </c>
      <c r="E81" s="10"/>
      <c r="F81" s="10"/>
      <c r="G81" s="10"/>
    </row>
    <row r="82" ht="34.15" customHeight="1" spans="1:7">
      <c r="A82" s="7" t="s">
        <v>263</v>
      </c>
      <c r="B82" s="7" t="s">
        <v>264</v>
      </c>
      <c r="C82" s="12">
        <f t="shared" si="18"/>
        <v>0</v>
      </c>
      <c r="D82" s="12">
        <f t="shared" si="19"/>
        <v>0</v>
      </c>
      <c r="E82" s="32">
        <f>SUM(E83:E87)</f>
        <v>0</v>
      </c>
      <c r="F82" s="32">
        <f t="shared" ref="F82:G82" si="22">SUM(F83:F87)</f>
        <v>0</v>
      </c>
      <c r="G82" s="32">
        <f t="shared" si="22"/>
        <v>0</v>
      </c>
    </row>
    <row r="83" ht="34.15" customHeight="1" spans="1:7">
      <c r="A83" s="7" t="s">
        <v>265</v>
      </c>
      <c r="B83" s="23" t="s">
        <v>157</v>
      </c>
      <c r="C83" s="12">
        <f t="shared" si="18"/>
        <v>0</v>
      </c>
      <c r="D83" s="12">
        <f t="shared" si="19"/>
        <v>0</v>
      </c>
      <c r="E83" s="10"/>
      <c r="F83" s="10"/>
      <c r="G83" s="10"/>
    </row>
    <row r="84" ht="34.15" customHeight="1" spans="1:7">
      <c r="A84" s="7" t="s">
        <v>266</v>
      </c>
      <c r="B84" s="23" t="s">
        <v>159</v>
      </c>
      <c r="C84" s="12">
        <f t="shared" si="18"/>
        <v>0</v>
      </c>
      <c r="D84" s="12">
        <f t="shared" si="19"/>
        <v>0</v>
      </c>
      <c r="E84" s="10"/>
      <c r="F84" s="10"/>
      <c r="G84" s="10"/>
    </row>
    <row r="85" ht="34.15" customHeight="1" spans="1:7">
      <c r="A85" s="7" t="s">
        <v>267</v>
      </c>
      <c r="B85" s="23" t="s">
        <v>268</v>
      </c>
      <c r="C85" s="12">
        <f t="shared" si="18"/>
        <v>0</v>
      </c>
      <c r="D85" s="12">
        <f t="shared" si="19"/>
        <v>0</v>
      </c>
      <c r="E85" s="10"/>
      <c r="F85" s="10"/>
      <c r="G85" s="10"/>
    </row>
    <row r="86" ht="34.15" customHeight="1" spans="1:7">
      <c r="A86" s="7" t="s">
        <v>269</v>
      </c>
      <c r="B86" s="23" t="s">
        <v>270</v>
      </c>
      <c r="C86" s="12">
        <f t="shared" si="18"/>
        <v>0</v>
      </c>
      <c r="D86" s="12">
        <f t="shared" si="19"/>
        <v>0</v>
      </c>
      <c r="E86" s="10"/>
      <c r="F86" s="10"/>
      <c r="G86" s="10"/>
    </row>
    <row r="87" ht="34.15" customHeight="1" spans="1:7">
      <c r="A87" s="7" t="s">
        <v>271</v>
      </c>
      <c r="B87" s="23" t="s">
        <v>167</v>
      </c>
      <c r="C87" s="12">
        <f t="shared" si="18"/>
        <v>0</v>
      </c>
      <c r="D87" s="12">
        <f t="shared" si="19"/>
        <v>0</v>
      </c>
      <c r="E87" s="10"/>
      <c r="F87" s="10"/>
      <c r="G87" s="10"/>
    </row>
    <row r="88" ht="34.15" customHeight="1" spans="1:7">
      <c r="A88" s="7" t="s">
        <v>272</v>
      </c>
      <c r="B88" s="7" t="s">
        <v>273</v>
      </c>
      <c r="C88" s="12">
        <f t="shared" si="18"/>
        <v>0</v>
      </c>
      <c r="D88" s="12">
        <f t="shared" si="19"/>
        <v>0</v>
      </c>
      <c r="E88" s="32">
        <f>SUM(E89:E91)</f>
        <v>0</v>
      </c>
      <c r="F88" s="32">
        <f t="shared" ref="F88:G88" si="23">SUM(F89:F91)</f>
        <v>0</v>
      </c>
      <c r="G88" s="32">
        <f t="shared" si="23"/>
        <v>0</v>
      </c>
    </row>
    <row r="89" ht="34.15" customHeight="1" spans="1:7">
      <c r="A89" s="7" t="s">
        <v>274</v>
      </c>
      <c r="B89" s="23" t="s">
        <v>157</v>
      </c>
      <c r="C89" s="12">
        <f t="shared" si="18"/>
        <v>0</v>
      </c>
      <c r="D89" s="12">
        <f t="shared" si="19"/>
        <v>0</v>
      </c>
      <c r="E89" s="10"/>
      <c r="F89" s="10"/>
      <c r="G89" s="10"/>
    </row>
    <row r="90" ht="34.15" customHeight="1" spans="1:7">
      <c r="A90" s="7" t="s">
        <v>275</v>
      </c>
      <c r="B90" s="23" t="s">
        <v>159</v>
      </c>
      <c r="C90" s="12">
        <f t="shared" si="18"/>
        <v>0</v>
      </c>
      <c r="D90" s="12">
        <f t="shared" si="19"/>
        <v>0</v>
      </c>
      <c r="E90" s="10"/>
      <c r="F90" s="10"/>
      <c r="G90" s="10"/>
    </row>
    <row r="91" ht="34.15" customHeight="1" spans="1:7">
      <c r="A91" s="7" t="s">
        <v>276</v>
      </c>
      <c r="B91" s="23" t="s">
        <v>167</v>
      </c>
      <c r="C91" s="12">
        <f t="shared" si="18"/>
        <v>0</v>
      </c>
      <c r="D91" s="12">
        <f t="shared" si="19"/>
        <v>0</v>
      </c>
      <c r="E91" s="10"/>
      <c r="F91" s="10"/>
      <c r="G91" s="10"/>
    </row>
    <row r="92" ht="34.15" customHeight="1" spans="1:7">
      <c r="A92" s="7" t="s">
        <v>277</v>
      </c>
      <c r="B92" s="7" t="s">
        <v>278</v>
      </c>
      <c r="C92" s="12">
        <f t="shared" si="18"/>
        <v>0</v>
      </c>
      <c r="D92" s="12">
        <f t="shared" si="19"/>
        <v>0</v>
      </c>
      <c r="E92" s="32">
        <f>SUM(E93:E97)</f>
        <v>0</v>
      </c>
      <c r="F92" s="32">
        <f t="shared" ref="F92:G92" si="24">SUM(F93:F97)</f>
        <v>0</v>
      </c>
      <c r="G92" s="32">
        <f t="shared" si="24"/>
        <v>0</v>
      </c>
    </row>
    <row r="93" ht="34.15" customHeight="1" spans="1:7">
      <c r="A93" s="7" t="s">
        <v>279</v>
      </c>
      <c r="B93" s="23" t="s">
        <v>157</v>
      </c>
      <c r="C93" s="12">
        <f t="shared" si="18"/>
        <v>0</v>
      </c>
      <c r="D93" s="12">
        <f t="shared" si="19"/>
        <v>0</v>
      </c>
      <c r="E93" s="10"/>
      <c r="F93" s="10"/>
      <c r="G93" s="10"/>
    </row>
    <row r="94" ht="34.15" customHeight="1" spans="1:7">
      <c r="A94" s="7" t="s">
        <v>280</v>
      </c>
      <c r="B94" s="23" t="s">
        <v>281</v>
      </c>
      <c r="C94" s="12">
        <f t="shared" si="18"/>
        <v>0</v>
      </c>
      <c r="D94" s="12">
        <f t="shared" si="19"/>
        <v>0</v>
      </c>
      <c r="E94" s="10"/>
      <c r="F94" s="10"/>
      <c r="G94" s="10"/>
    </row>
    <row r="95" ht="34.15" customHeight="1" spans="1:7">
      <c r="A95" s="7" t="s">
        <v>282</v>
      </c>
      <c r="B95" s="23" t="s">
        <v>283</v>
      </c>
      <c r="C95" s="12">
        <f t="shared" si="18"/>
        <v>0</v>
      </c>
      <c r="D95" s="12">
        <f t="shared" si="19"/>
        <v>0</v>
      </c>
      <c r="E95" s="10"/>
      <c r="F95" s="10"/>
      <c r="G95" s="10"/>
    </row>
    <row r="96" ht="34.15" customHeight="1" spans="1:7">
      <c r="A96" s="7" t="s">
        <v>284</v>
      </c>
      <c r="B96" s="23" t="s">
        <v>285</v>
      </c>
      <c r="C96" s="12">
        <f t="shared" si="18"/>
        <v>0</v>
      </c>
      <c r="D96" s="12">
        <f t="shared" si="19"/>
        <v>0</v>
      </c>
      <c r="E96" s="10"/>
      <c r="F96" s="10"/>
      <c r="G96" s="10"/>
    </row>
    <row r="97" ht="34.15" customHeight="1" spans="1:7">
      <c r="A97" s="7" t="s">
        <v>286</v>
      </c>
      <c r="B97" s="23" t="s">
        <v>167</v>
      </c>
      <c r="C97" s="12">
        <f t="shared" si="18"/>
        <v>0</v>
      </c>
      <c r="D97" s="12">
        <f t="shared" si="19"/>
        <v>0</v>
      </c>
      <c r="E97" s="10"/>
      <c r="F97" s="10"/>
      <c r="G97" s="10"/>
    </row>
    <row r="98" ht="34.15" customHeight="1" spans="1:7">
      <c r="A98" s="7" t="s">
        <v>287</v>
      </c>
      <c r="B98" s="7" t="s">
        <v>288</v>
      </c>
      <c r="C98" s="12">
        <f t="shared" si="18"/>
        <v>8.82</v>
      </c>
      <c r="D98" s="12">
        <f t="shared" si="19"/>
        <v>8.82</v>
      </c>
      <c r="E98" s="32">
        <f>SUM(E99:E100)</f>
        <v>8.82</v>
      </c>
      <c r="F98" s="32">
        <f t="shared" ref="F98:G98" si="25">SUM(F99:F100)</f>
        <v>0</v>
      </c>
      <c r="G98" s="32">
        <f t="shared" si="25"/>
        <v>0</v>
      </c>
    </row>
    <row r="99" ht="34.15" customHeight="1" spans="1:7">
      <c r="A99" s="7" t="s">
        <v>289</v>
      </c>
      <c r="B99" s="23" t="s">
        <v>288</v>
      </c>
      <c r="C99" s="12">
        <f t="shared" si="18"/>
        <v>0</v>
      </c>
      <c r="D99" s="12">
        <f t="shared" si="19"/>
        <v>0</v>
      </c>
      <c r="E99" s="10"/>
      <c r="F99" s="10"/>
      <c r="G99" s="10"/>
    </row>
    <row r="100" ht="34.15" customHeight="1" spans="1:7">
      <c r="A100" s="7" t="s">
        <v>290</v>
      </c>
      <c r="B100" s="7" t="s">
        <v>291</v>
      </c>
      <c r="C100" s="12">
        <f t="shared" si="18"/>
        <v>8.82</v>
      </c>
      <c r="D100" s="12">
        <f t="shared" si="19"/>
        <v>8.82</v>
      </c>
      <c r="E100" s="32">
        <f>E101+E107+E109+E111</f>
        <v>8.82</v>
      </c>
      <c r="F100" s="32">
        <f t="shared" ref="F100:G100" si="26">F101+F107+F109+F111</f>
        <v>0</v>
      </c>
      <c r="G100" s="32">
        <f t="shared" si="26"/>
        <v>0</v>
      </c>
    </row>
    <row r="101" ht="34.15" customHeight="1" spans="1:7">
      <c r="A101" s="7" t="s">
        <v>292</v>
      </c>
      <c r="B101" s="7" t="s">
        <v>293</v>
      </c>
      <c r="C101" s="12">
        <f t="shared" si="18"/>
        <v>0</v>
      </c>
      <c r="D101" s="12">
        <f t="shared" si="19"/>
        <v>0</v>
      </c>
      <c r="E101" s="32">
        <f>SUM(E102:E106)</f>
        <v>0</v>
      </c>
      <c r="F101" s="32">
        <f t="shared" ref="F101:G101" si="27">SUM(F102:F106)</f>
        <v>0</v>
      </c>
      <c r="G101" s="32">
        <f t="shared" si="27"/>
        <v>0</v>
      </c>
    </row>
    <row r="102" ht="34.15" customHeight="1" spans="1:7">
      <c r="A102" s="7" t="s">
        <v>294</v>
      </c>
      <c r="B102" s="23" t="s">
        <v>157</v>
      </c>
      <c r="C102" s="12">
        <f t="shared" si="18"/>
        <v>0</v>
      </c>
      <c r="D102" s="12">
        <f t="shared" si="19"/>
        <v>0</v>
      </c>
      <c r="E102" s="10"/>
      <c r="F102" s="10"/>
      <c r="G102" s="10"/>
    </row>
    <row r="103" ht="34.15" customHeight="1" spans="1:7">
      <c r="A103" s="7" t="s">
        <v>295</v>
      </c>
      <c r="B103" s="23" t="s">
        <v>159</v>
      </c>
      <c r="C103" s="12">
        <f t="shared" si="18"/>
        <v>0</v>
      </c>
      <c r="D103" s="12">
        <f t="shared" si="19"/>
        <v>0</v>
      </c>
      <c r="E103" s="10"/>
      <c r="F103" s="10"/>
      <c r="G103" s="10"/>
    </row>
    <row r="104" ht="34.15" customHeight="1" spans="1:7">
      <c r="A104" s="7" t="s">
        <v>296</v>
      </c>
      <c r="B104" s="23" t="s">
        <v>297</v>
      </c>
      <c r="C104" s="12">
        <f t="shared" si="18"/>
        <v>0</v>
      </c>
      <c r="D104" s="12">
        <f t="shared" si="19"/>
        <v>0</v>
      </c>
      <c r="E104" s="10"/>
      <c r="F104" s="10"/>
      <c r="G104" s="10"/>
    </row>
    <row r="105" ht="34.15" customHeight="1" spans="1:7">
      <c r="A105" s="7" t="s">
        <v>298</v>
      </c>
      <c r="B105" s="23" t="s">
        <v>167</v>
      </c>
      <c r="C105" s="12">
        <f t="shared" si="18"/>
        <v>0</v>
      </c>
      <c r="D105" s="12">
        <f t="shared" si="19"/>
        <v>0</v>
      </c>
      <c r="E105" s="10"/>
      <c r="F105" s="10"/>
      <c r="G105" s="10"/>
    </row>
    <row r="106" ht="34.15" customHeight="1" spans="1:7">
      <c r="A106" s="7" t="s">
        <v>299</v>
      </c>
      <c r="B106" s="23" t="s">
        <v>300</v>
      </c>
      <c r="C106" s="12">
        <f t="shared" si="18"/>
        <v>0</v>
      </c>
      <c r="D106" s="12">
        <f t="shared" si="19"/>
        <v>0</v>
      </c>
      <c r="E106" s="10"/>
      <c r="F106" s="10"/>
      <c r="G106" s="10"/>
    </row>
    <row r="107" ht="34.15" customHeight="1" spans="1:7">
      <c r="A107" s="7" t="s">
        <v>301</v>
      </c>
      <c r="B107" s="7" t="s">
        <v>302</v>
      </c>
      <c r="C107" s="12">
        <f t="shared" si="18"/>
        <v>8.82</v>
      </c>
      <c r="D107" s="12">
        <f t="shared" si="19"/>
        <v>8.82</v>
      </c>
      <c r="E107" s="32">
        <f>SUM(E108:E108)</f>
        <v>8.82</v>
      </c>
      <c r="F107" s="32">
        <f t="shared" ref="F107:G107" si="28">SUM(F108:F108)</f>
        <v>0</v>
      </c>
      <c r="G107" s="32">
        <f t="shared" si="28"/>
        <v>0</v>
      </c>
    </row>
    <row r="108" ht="34.15" customHeight="1" spans="1:7">
      <c r="A108" s="7" t="s">
        <v>303</v>
      </c>
      <c r="B108" s="23" t="s">
        <v>157</v>
      </c>
      <c r="C108" s="12">
        <f t="shared" si="18"/>
        <v>8.82</v>
      </c>
      <c r="D108" s="12">
        <f t="shared" si="19"/>
        <v>8.82</v>
      </c>
      <c r="E108" s="10">
        <v>8.82</v>
      </c>
      <c r="F108" s="10"/>
      <c r="G108" s="10"/>
    </row>
    <row r="109" ht="34.15" customHeight="1" spans="1:7">
      <c r="A109" s="7" t="s">
        <v>304</v>
      </c>
      <c r="B109" s="7" t="s">
        <v>305</v>
      </c>
      <c r="C109" s="12">
        <f t="shared" si="18"/>
        <v>0</v>
      </c>
      <c r="D109" s="12">
        <f t="shared" si="19"/>
        <v>0</v>
      </c>
      <c r="E109" s="32">
        <f>SUM(E110:E110)</f>
        <v>0</v>
      </c>
      <c r="F109" s="32">
        <f t="shared" ref="F109:G109" si="29">SUM(F110:F110)</f>
        <v>0</v>
      </c>
      <c r="G109" s="32">
        <f t="shared" si="29"/>
        <v>0</v>
      </c>
    </row>
    <row r="110" ht="34.15" customHeight="1" spans="1:7">
      <c r="A110" s="7" t="s">
        <v>306</v>
      </c>
      <c r="B110" s="23" t="s">
        <v>157</v>
      </c>
      <c r="C110" s="12">
        <f t="shared" si="18"/>
        <v>0</v>
      </c>
      <c r="D110" s="12">
        <f t="shared" si="19"/>
        <v>0</v>
      </c>
      <c r="E110" s="10"/>
      <c r="F110" s="10"/>
      <c r="G110" s="10"/>
    </row>
    <row r="111" ht="34.15" customHeight="1" spans="1:7">
      <c r="A111" s="7" t="s">
        <v>307</v>
      </c>
      <c r="B111" s="7" t="s">
        <v>308</v>
      </c>
      <c r="C111" s="12">
        <f t="shared" si="18"/>
        <v>0</v>
      </c>
      <c r="D111" s="12">
        <f t="shared" si="19"/>
        <v>0</v>
      </c>
      <c r="E111" s="32">
        <f>SUM(E112:E117)</f>
        <v>0</v>
      </c>
      <c r="F111" s="32">
        <f t="shared" ref="F111:G111" si="30">SUM(F112:F117)</f>
        <v>0</v>
      </c>
      <c r="G111" s="32">
        <f t="shared" si="30"/>
        <v>0</v>
      </c>
    </row>
    <row r="112" ht="34.15" customHeight="1" spans="1:7">
      <c r="A112" s="7" t="s">
        <v>309</v>
      </c>
      <c r="B112" s="23" t="s">
        <v>157</v>
      </c>
      <c r="C112" s="12">
        <f t="shared" si="18"/>
        <v>0</v>
      </c>
      <c r="D112" s="12">
        <f t="shared" si="19"/>
        <v>0</v>
      </c>
      <c r="E112" s="10"/>
      <c r="F112" s="10"/>
      <c r="G112" s="10"/>
    </row>
    <row r="113" ht="34.15" customHeight="1" spans="1:7">
      <c r="A113" s="7" t="s">
        <v>310</v>
      </c>
      <c r="B113" s="23" t="s">
        <v>311</v>
      </c>
      <c r="C113" s="12">
        <f t="shared" si="18"/>
        <v>0</v>
      </c>
      <c r="D113" s="12">
        <f t="shared" si="19"/>
        <v>0</v>
      </c>
      <c r="E113" s="10"/>
      <c r="F113" s="10"/>
      <c r="G113" s="10"/>
    </row>
    <row r="114" ht="34.15" customHeight="1" spans="1:7">
      <c r="A114" s="7" t="s">
        <v>312</v>
      </c>
      <c r="B114" s="23" t="s">
        <v>313</v>
      </c>
      <c r="C114" s="12">
        <f t="shared" si="18"/>
        <v>0</v>
      </c>
      <c r="D114" s="12">
        <f t="shared" si="19"/>
        <v>0</v>
      </c>
      <c r="E114" s="10"/>
      <c r="F114" s="10"/>
      <c r="G114" s="10"/>
    </row>
    <row r="115" ht="34.15" customHeight="1" spans="1:7">
      <c r="A115" s="7" t="s">
        <v>314</v>
      </c>
      <c r="B115" s="23" t="s">
        <v>315</v>
      </c>
      <c r="C115" s="12">
        <f t="shared" si="18"/>
        <v>0</v>
      </c>
      <c r="D115" s="12">
        <f t="shared" si="19"/>
        <v>0</v>
      </c>
      <c r="E115" s="10"/>
      <c r="F115" s="10"/>
      <c r="G115" s="10"/>
    </row>
    <row r="116" ht="34.15" customHeight="1" spans="1:7">
      <c r="A116" s="7" t="s">
        <v>316</v>
      </c>
      <c r="B116" s="23" t="s">
        <v>317</v>
      </c>
      <c r="C116" s="12">
        <f t="shared" si="18"/>
        <v>0</v>
      </c>
      <c r="D116" s="12">
        <f t="shared" si="19"/>
        <v>0</v>
      </c>
      <c r="E116" s="10"/>
      <c r="F116" s="10"/>
      <c r="G116" s="10"/>
    </row>
    <row r="117" ht="34.15" customHeight="1" spans="1:7">
      <c r="A117" s="7" t="s">
        <v>318</v>
      </c>
      <c r="B117" s="23" t="s">
        <v>167</v>
      </c>
      <c r="C117" s="12">
        <f t="shared" si="18"/>
        <v>0</v>
      </c>
      <c r="D117" s="12">
        <f t="shared" si="19"/>
        <v>0</v>
      </c>
      <c r="E117" s="10"/>
      <c r="F117" s="10"/>
      <c r="G117" s="10"/>
    </row>
    <row r="118" ht="34.15" customHeight="1" spans="1:7">
      <c r="A118" s="7" t="s">
        <v>319</v>
      </c>
      <c r="B118" s="7" t="s">
        <v>320</v>
      </c>
      <c r="C118" s="12">
        <f t="shared" si="18"/>
        <v>0</v>
      </c>
      <c r="D118" s="12">
        <f t="shared" si="19"/>
        <v>0</v>
      </c>
      <c r="E118" s="32">
        <f>E119+E123+E129+E131+E134+E137</f>
        <v>0</v>
      </c>
      <c r="F118" s="32">
        <f t="shared" ref="F118:G118" si="31">F119+F123+F129+F131+F134+F137</f>
        <v>0</v>
      </c>
      <c r="G118" s="32">
        <f t="shared" si="31"/>
        <v>0</v>
      </c>
    </row>
    <row r="119" ht="34.15" customHeight="1" spans="1:7">
      <c r="A119" s="7" t="s">
        <v>321</v>
      </c>
      <c r="B119" s="7" t="s">
        <v>322</v>
      </c>
      <c r="C119" s="12">
        <f t="shared" si="18"/>
        <v>0</v>
      </c>
      <c r="D119" s="12">
        <f t="shared" si="19"/>
        <v>0</v>
      </c>
      <c r="E119" s="32">
        <f>SUM(E120:E122)</f>
        <v>0</v>
      </c>
      <c r="F119" s="32">
        <f t="shared" ref="F119:G119" si="32">SUM(F120:F122)</f>
        <v>0</v>
      </c>
      <c r="G119" s="32">
        <f t="shared" si="32"/>
        <v>0</v>
      </c>
    </row>
    <row r="120" ht="34.15" customHeight="1" spans="1:7">
      <c r="A120" s="7" t="s">
        <v>323</v>
      </c>
      <c r="B120" s="23" t="s">
        <v>157</v>
      </c>
      <c r="C120" s="12">
        <f t="shared" si="18"/>
        <v>0</v>
      </c>
      <c r="D120" s="12">
        <f t="shared" si="19"/>
        <v>0</v>
      </c>
      <c r="E120" s="10"/>
      <c r="F120" s="10"/>
      <c r="G120" s="10"/>
    </row>
    <row r="121" ht="34.15" customHeight="1" spans="1:7">
      <c r="A121" s="7" t="s">
        <v>324</v>
      </c>
      <c r="B121" s="23" t="s">
        <v>159</v>
      </c>
      <c r="C121" s="12">
        <f t="shared" si="18"/>
        <v>0</v>
      </c>
      <c r="D121" s="12">
        <f t="shared" si="19"/>
        <v>0</v>
      </c>
      <c r="E121" s="10"/>
      <c r="F121" s="10"/>
      <c r="G121" s="10"/>
    </row>
    <row r="122" ht="34.15" customHeight="1" spans="1:7">
      <c r="A122" s="7" t="s">
        <v>325</v>
      </c>
      <c r="B122" s="23" t="s">
        <v>326</v>
      </c>
      <c r="C122" s="12">
        <f t="shared" si="18"/>
        <v>0</v>
      </c>
      <c r="D122" s="12">
        <f t="shared" si="19"/>
        <v>0</v>
      </c>
      <c r="E122" s="10"/>
      <c r="F122" s="10"/>
      <c r="G122" s="10"/>
    </row>
    <row r="123" ht="34.15" customHeight="1" spans="1:7">
      <c r="A123" s="7" t="s">
        <v>327</v>
      </c>
      <c r="B123" s="7" t="s">
        <v>328</v>
      </c>
      <c r="C123" s="12">
        <f t="shared" si="18"/>
        <v>0</v>
      </c>
      <c r="D123" s="12">
        <f t="shared" si="19"/>
        <v>0</v>
      </c>
      <c r="E123" s="32">
        <f>SUM(E124:E128)</f>
        <v>0</v>
      </c>
      <c r="F123" s="32">
        <f t="shared" ref="F123:G123" si="33">SUM(F124:F128)</f>
        <v>0</v>
      </c>
      <c r="G123" s="32">
        <f t="shared" si="33"/>
        <v>0</v>
      </c>
    </row>
    <row r="124" ht="34.15" customHeight="1" spans="1:7">
      <c r="A124" s="7" t="s">
        <v>329</v>
      </c>
      <c r="B124" s="23" t="s">
        <v>330</v>
      </c>
      <c r="C124" s="12">
        <f t="shared" si="18"/>
        <v>0</v>
      </c>
      <c r="D124" s="12">
        <f t="shared" si="19"/>
        <v>0</v>
      </c>
      <c r="E124" s="10"/>
      <c r="F124" s="10"/>
      <c r="G124" s="10"/>
    </row>
    <row r="125" ht="34.15" customHeight="1" spans="1:7">
      <c r="A125" s="7" t="s">
        <v>331</v>
      </c>
      <c r="B125" s="23" t="s">
        <v>332</v>
      </c>
      <c r="C125" s="12">
        <f t="shared" si="18"/>
        <v>0</v>
      </c>
      <c r="D125" s="12">
        <f t="shared" si="19"/>
        <v>0</v>
      </c>
      <c r="E125" s="10"/>
      <c r="F125" s="10"/>
      <c r="G125" s="10"/>
    </row>
    <row r="126" ht="34.15" customHeight="1" spans="1:7">
      <c r="A126" s="7" t="s">
        <v>333</v>
      </c>
      <c r="B126" s="23" t="s">
        <v>334</v>
      </c>
      <c r="C126" s="12">
        <f t="shared" si="18"/>
        <v>0</v>
      </c>
      <c r="D126" s="12">
        <f t="shared" si="19"/>
        <v>0</v>
      </c>
      <c r="E126" s="10"/>
      <c r="F126" s="10"/>
      <c r="G126" s="10"/>
    </row>
    <row r="127" ht="34.15" customHeight="1" spans="1:7">
      <c r="A127" s="7" t="s">
        <v>335</v>
      </c>
      <c r="B127" s="23" t="s">
        <v>336</v>
      </c>
      <c r="C127" s="12">
        <f t="shared" si="18"/>
        <v>0</v>
      </c>
      <c r="D127" s="12">
        <f t="shared" si="19"/>
        <v>0</v>
      </c>
      <c r="E127" s="10"/>
      <c r="F127" s="10"/>
      <c r="G127" s="10"/>
    </row>
    <row r="128" ht="34.15" customHeight="1" spans="1:7">
      <c r="A128" s="7" t="s">
        <v>337</v>
      </c>
      <c r="B128" s="23" t="s">
        <v>338</v>
      </c>
      <c r="C128" s="12">
        <f t="shared" si="18"/>
        <v>0</v>
      </c>
      <c r="D128" s="12">
        <f t="shared" si="19"/>
        <v>0</v>
      </c>
      <c r="E128" s="10"/>
      <c r="F128" s="10"/>
      <c r="G128" s="10"/>
    </row>
    <row r="129" ht="34.15" customHeight="1" spans="1:7">
      <c r="A129" s="7" t="s">
        <v>339</v>
      </c>
      <c r="B129" s="7" t="s">
        <v>340</v>
      </c>
      <c r="C129" s="12">
        <f t="shared" si="18"/>
        <v>0</v>
      </c>
      <c r="D129" s="12">
        <f t="shared" si="19"/>
        <v>0</v>
      </c>
      <c r="E129" s="32">
        <f>SUM(E130:E130)</f>
        <v>0</v>
      </c>
      <c r="F129" s="32">
        <f t="shared" ref="F129:G129" si="34">SUM(F130:F130)</f>
        <v>0</v>
      </c>
      <c r="G129" s="32">
        <f t="shared" si="34"/>
        <v>0</v>
      </c>
    </row>
    <row r="130" ht="34.15" customHeight="1" spans="1:7">
      <c r="A130" s="7" t="s">
        <v>341</v>
      </c>
      <c r="B130" s="23" t="s">
        <v>342</v>
      </c>
      <c r="C130" s="12">
        <f t="shared" si="18"/>
        <v>0</v>
      </c>
      <c r="D130" s="12">
        <f t="shared" si="19"/>
        <v>0</v>
      </c>
      <c r="E130" s="10"/>
      <c r="F130" s="10"/>
      <c r="G130" s="10"/>
    </row>
    <row r="131" ht="34.15" customHeight="1" spans="1:7">
      <c r="A131" s="7" t="s">
        <v>343</v>
      </c>
      <c r="B131" s="7" t="s">
        <v>344</v>
      </c>
      <c r="C131" s="12">
        <f t="shared" si="18"/>
        <v>0</v>
      </c>
      <c r="D131" s="12">
        <f t="shared" si="19"/>
        <v>0</v>
      </c>
      <c r="E131" s="32">
        <f>SUM(E132:E133)</f>
        <v>0</v>
      </c>
      <c r="F131" s="32">
        <f t="shared" ref="F131:G131" si="35">SUM(F132:F133)</f>
        <v>0</v>
      </c>
      <c r="G131" s="32">
        <f t="shared" si="35"/>
        <v>0</v>
      </c>
    </row>
    <row r="132" ht="34.15" customHeight="1" spans="1:7">
      <c r="A132" s="7" t="s">
        <v>345</v>
      </c>
      <c r="B132" s="23" t="s">
        <v>346</v>
      </c>
      <c r="C132" s="12">
        <f t="shared" si="18"/>
        <v>0</v>
      </c>
      <c r="D132" s="12">
        <f t="shared" si="19"/>
        <v>0</v>
      </c>
      <c r="E132" s="10"/>
      <c r="F132" s="10"/>
      <c r="G132" s="10"/>
    </row>
    <row r="133" ht="34.15" customHeight="1" spans="1:7">
      <c r="A133" s="7" t="s">
        <v>347</v>
      </c>
      <c r="B133" s="23" t="s">
        <v>348</v>
      </c>
      <c r="C133" s="12">
        <f t="shared" si="18"/>
        <v>0</v>
      </c>
      <c r="D133" s="12">
        <f t="shared" si="19"/>
        <v>0</v>
      </c>
      <c r="E133" s="10"/>
      <c r="F133" s="10"/>
      <c r="G133" s="10"/>
    </row>
    <row r="134" ht="34.15" customHeight="1" spans="1:7">
      <c r="A134" s="7" t="s">
        <v>349</v>
      </c>
      <c r="B134" s="7" t="s">
        <v>350</v>
      </c>
      <c r="C134" s="12">
        <f t="shared" si="18"/>
        <v>0</v>
      </c>
      <c r="D134" s="12">
        <f t="shared" si="19"/>
        <v>0</v>
      </c>
      <c r="E134" s="32">
        <f>SUM(E135:E136)</f>
        <v>0</v>
      </c>
      <c r="F134" s="32">
        <f t="shared" ref="F134:G134" si="36">SUM(F135:F136)</f>
        <v>0</v>
      </c>
      <c r="G134" s="32">
        <f t="shared" si="36"/>
        <v>0</v>
      </c>
    </row>
    <row r="135" ht="34.15" customHeight="1" spans="1:7">
      <c r="A135" s="7" t="s">
        <v>351</v>
      </c>
      <c r="B135" s="23" t="s">
        <v>352</v>
      </c>
      <c r="C135" s="12">
        <f t="shared" ref="C135:C198" si="37">D135+G135</f>
        <v>0</v>
      </c>
      <c r="D135" s="12">
        <f t="shared" ref="D135:D198" si="38">E135+F135</f>
        <v>0</v>
      </c>
      <c r="E135" s="10"/>
      <c r="F135" s="10"/>
      <c r="G135" s="10"/>
    </row>
    <row r="136" ht="34.15" customHeight="1" spans="1:7">
      <c r="A136" s="7" t="s">
        <v>353</v>
      </c>
      <c r="B136" s="23" t="s">
        <v>354</v>
      </c>
      <c r="C136" s="12">
        <f t="shared" si="37"/>
        <v>0</v>
      </c>
      <c r="D136" s="12">
        <f t="shared" si="38"/>
        <v>0</v>
      </c>
      <c r="E136" s="10"/>
      <c r="F136" s="10"/>
      <c r="G136" s="10"/>
    </row>
    <row r="137" ht="34.15" customHeight="1" spans="1:7">
      <c r="A137" s="7" t="s">
        <v>355</v>
      </c>
      <c r="B137" s="7" t="s">
        <v>356</v>
      </c>
      <c r="C137" s="12">
        <f t="shared" si="37"/>
        <v>0</v>
      </c>
      <c r="D137" s="12">
        <f t="shared" si="38"/>
        <v>0</v>
      </c>
      <c r="E137" s="32">
        <f>SUM(E138:E139)</f>
        <v>0</v>
      </c>
      <c r="F137" s="32">
        <f t="shared" ref="F137:G137" si="39">SUM(F138:F139)</f>
        <v>0</v>
      </c>
      <c r="G137" s="32">
        <f t="shared" si="39"/>
        <v>0</v>
      </c>
    </row>
    <row r="138" ht="34.15" customHeight="1" spans="1:7">
      <c r="A138" s="7" t="s">
        <v>357</v>
      </c>
      <c r="B138" s="23" t="s">
        <v>356</v>
      </c>
      <c r="C138" s="12">
        <f t="shared" si="37"/>
        <v>0</v>
      </c>
      <c r="D138" s="12">
        <f t="shared" si="38"/>
        <v>0</v>
      </c>
      <c r="E138" s="10"/>
      <c r="F138" s="10"/>
      <c r="G138" s="10"/>
    </row>
    <row r="139" ht="34.15" customHeight="1" spans="1:7">
      <c r="A139" s="7" t="s">
        <v>358</v>
      </c>
      <c r="B139" s="7" t="s">
        <v>359</v>
      </c>
      <c r="C139" s="12">
        <f t="shared" si="37"/>
        <v>0</v>
      </c>
      <c r="D139" s="12">
        <f t="shared" si="38"/>
        <v>0</v>
      </c>
      <c r="E139" s="32">
        <f>E140+E142</f>
        <v>0</v>
      </c>
      <c r="F139" s="32">
        <f t="shared" ref="F139:G139" si="40">F140+F142</f>
        <v>0</v>
      </c>
      <c r="G139" s="32">
        <f t="shared" si="40"/>
        <v>0</v>
      </c>
    </row>
    <row r="140" ht="34.15" customHeight="1" spans="1:7">
      <c r="A140" s="7" t="s">
        <v>360</v>
      </c>
      <c r="B140" s="7" t="s">
        <v>361</v>
      </c>
      <c r="C140" s="12">
        <f t="shared" si="37"/>
        <v>0</v>
      </c>
      <c r="D140" s="12">
        <f t="shared" si="38"/>
        <v>0</v>
      </c>
      <c r="E140" s="32">
        <f>SUM(E141:E141)</f>
        <v>0</v>
      </c>
      <c r="F140" s="32">
        <f t="shared" ref="F140:G140" si="41">SUM(F141:F141)</f>
        <v>0</v>
      </c>
      <c r="G140" s="32">
        <f t="shared" si="41"/>
        <v>0</v>
      </c>
    </row>
    <row r="141" ht="34.15" customHeight="1" spans="1:7">
      <c r="A141" s="7" t="s">
        <v>362</v>
      </c>
      <c r="B141" s="23" t="s">
        <v>159</v>
      </c>
      <c r="C141" s="12">
        <f t="shared" si="37"/>
        <v>0</v>
      </c>
      <c r="D141" s="12">
        <f t="shared" si="38"/>
        <v>0</v>
      </c>
      <c r="E141" s="10"/>
      <c r="F141" s="10"/>
      <c r="G141" s="10"/>
    </row>
    <row r="142" ht="34.15" customHeight="1" spans="1:7">
      <c r="A142" s="7" t="s">
        <v>363</v>
      </c>
      <c r="B142" s="7" t="s">
        <v>364</v>
      </c>
      <c r="C142" s="12">
        <f t="shared" si="37"/>
        <v>0</v>
      </c>
      <c r="D142" s="12">
        <f t="shared" si="38"/>
        <v>0</v>
      </c>
      <c r="E142" s="32">
        <f>SUM(E143:E144)</f>
        <v>0</v>
      </c>
      <c r="F142" s="32">
        <f t="shared" ref="F142:G142" si="42">SUM(F143:F144)</f>
        <v>0</v>
      </c>
      <c r="G142" s="32">
        <f t="shared" si="42"/>
        <v>0</v>
      </c>
    </row>
    <row r="143" ht="34.15" customHeight="1" spans="1:7">
      <c r="A143" s="7" t="s">
        <v>365</v>
      </c>
      <c r="B143" s="23" t="s">
        <v>366</v>
      </c>
      <c r="C143" s="12">
        <f t="shared" si="37"/>
        <v>0</v>
      </c>
      <c r="D143" s="12">
        <f t="shared" si="38"/>
        <v>0</v>
      </c>
      <c r="E143" s="10"/>
      <c r="F143" s="10"/>
      <c r="G143" s="10"/>
    </row>
    <row r="144" ht="34.15" customHeight="1" spans="1:7">
      <c r="A144" s="7" t="s">
        <v>367</v>
      </c>
      <c r="B144" s="23" t="s">
        <v>368</v>
      </c>
      <c r="C144" s="12">
        <f t="shared" si="37"/>
        <v>0</v>
      </c>
      <c r="D144" s="12">
        <f t="shared" si="38"/>
        <v>0</v>
      </c>
      <c r="E144" s="10"/>
      <c r="F144" s="10"/>
      <c r="G144" s="10"/>
    </row>
    <row r="145" ht="34.15" customHeight="1" spans="1:7">
      <c r="A145" s="7" t="s">
        <v>369</v>
      </c>
      <c r="B145" s="7" t="s">
        <v>370</v>
      </c>
      <c r="C145" s="12">
        <f t="shared" si="37"/>
        <v>11.86</v>
      </c>
      <c r="D145" s="12">
        <f t="shared" si="38"/>
        <v>11.86</v>
      </c>
      <c r="E145" s="32">
        <f>E146+E151+E153+E155</f>
        <v>11.86</v>
      </c>
      <c r="F145" s="32">
        <f t="shared" ref="F145:G145" si="43">F146+F151+F153+F155</f>
        <v>0</v>
      </c>
      <c r="G145" s="32">
        <f t="shared" si="43"/>
        <v>0</v>
      </c>
    </row>
    <row r="146" ht="34.15" customHeight="1" spans="1:7">
      <c r="A146" s="7" t="s">
        <v>371</v>
      </c>
      <c r="B146" s="7" t="s">
        <v>372</v>
      </c>
      <c r="C146" s="12">
        <f t="shared" si="37"/>
        <v>0</v>
      </c>
      <c r="D146" s="12">
        <f t="shared" si="38"/>
        <v>0</v>
      </c>
      <c r="E146" s="32">
        <f>SUM(E147:E150)</f>
        <v>0</v>
      </c>
      <c r="F146" s="32">
        <f t="shared" ref="F146:G146" si="44">SUM(F147:F150)</f>
        <v>0</v>
      </c>
      <c r="G146" s="32">
        <f t="shared" si="44"/>
        <v>0</v>
      </c>
    </row>
    <row r="147" ht="34.15" customHeight="1" spans="1:7">
      <c r="A147" s="7" t="s">
        <v>373</v>
      </c>
      <c r="B147" s="23" t="s">
        <v>157</v>
      </c>
      <c r="C147" s="12">
        <f t="shared" si="37"/>
        <v>0</v>
      </c>
      <c r="D147" s="12">
        <f t="shared" si="38"/>
        <v>0</v>
      </c>
      <c r="E147" s="10"/>
      <c r="F147" s="10"/>
      <c r="G147" s="10"/>
    </row>
    <row r="148" ht="34.15" customHeight="1" spans="1:7">
      <c r="A148" s="7" t="s">
        <v>374</v>
      </c>
      <c r="B148" s="23" t="s">
        <v>159</v>
      </c>
      <c r="C148" s="12">
        <f t="shared" si="37"/>
        <v>0</v>
      </c>
      <c r="D148" s="12">
        <f t="shared" si="38"/>
        <v>0</v>
      </c>
      <c r="E148" s="10"/>
      <c r="F148" s="10"/>
      <c r="G148" s="10"/>
    </row>
    <row r="149" ht="34.15" customHeight="1" spans="1:7">
      <c r="A149" s="7" t="s">
        <v>375</v>
      </c>
      <c r="B149" s="23" t="s">
        <v>376</v>
      </c>
      <c r="C149" s="12">
        <f t="shared" si="37"/>
        <v>0</v>
      </c>
      <c r="D149" s="12">
        <f t="shared" si="38"/>
        <v>0</v>
      </c>
      <c r="E149" s="10"/>
      <c r="F149" s="10"/>
      <c r="G149" s="10"/>
    </row>
    <row r="150" ht="34.15" customHeight="1" spans="1:7">
      <c r="A150" s="7" t="s">
        <v>377</v>
      </c>
      <c r="B150" s="23" t="s">
        <v>378</v>
      </c>
      <c r="C150" s="12">
        <f t="shared" si="37"/>
        <v>0</v>
      </c>
      <c r="D150" s="12">
        <f t="shared" si="38"/>
        <v>0</v>
      </c>
      <c r="E150" s="10"/>
      <c r="F150" s="10"/>
      <c r="G150" s="10"/>
    </row>
    <row r="151" ht="34.15" customHeight="1" spans="1:7">
      <c r="A151" s="7" t="s">
        <v>379</v>
      </c>
      <c r="B151" s="7" t="s">
        <v>380</v>
      </c>
      <c r="C151" s="12">
        <f t="shared" si="37"/>
        <v>0</v>
      </c>
      <c r="D151" s="12">
        <f t="shared" si="38"/>
        <v>0</v>
      </c>
      <c r="E151" s="32">
        <f>SUM(E152:E152)</f>
        <v>0</v>
      </c>
      <c r="F151" s="32">
        <f t="shared" ref="F151:G151" si="45">SUM(F152:F152)</f>
        <v>0</v>
      </c>
      <c r="G151" s="32">
        <f t="shared" si="45"/>
        <v>0</v>
      </c>
    </row>
    <row r="152" ht="34.15" customHeight="1" spans="1:7">
      <c r="A152" s="7" t="s">
        <v>381</v>
      </c>
      <c r="B152" s="23" t="s">
        <v>382</v>
      </c>
      <c r="C152" s="12">
        <f t="shared" si="37"/>
        <v>0</v>
      </c>
      <c r="D152" s="12">
        <f t="shared" si="38"/>
        <v>0</v>
      </c>
      <c r="E152" s="10"/>
      <c r="F152" s="10"/>
      <c r="G152" s="10"/>
    </row>
    <row r="153" ht="34.15" customHeight="1" spans="1:7">
      <c r="A153" s="7" t="s">
        <v>383</v>
      </c>
      <c r="B153" s="7" t="s">
        <v>384</v>
      </c>
      <c r="C153" s="12">
        <f t="shared" si="37"/>
        <v>0</v>
      </c>
      <c r="D153" s="12">
        <f t="shared" si="38"/>
        <v>0</v>
      </c>
      <c r="E153" s="32">
        <f>SUM(E154:E154)</f>
        <v>0</v>
      </c>
      <c r="F153" s="32">
        <f t="shared" ref="F153:G153" si="46">SUM(F154:F154)</f>
        <v>0</v>
      </c>
      <c r="G153" s="32">
        <f t="shared" si="46"/>
        <v>0</v>
      </c>
    </row>
    <row r="154" ht="34.15" customHeight="1" spans="1:7">
      <c r="A154" s="7" t="s">
        <v>385</v>
      </c>
      <c r="B154" s="23" t="s">
        <v>386</v>
      </c>
      <c r="C154" s="12">
        <f t="shared" si="37"/>
        <v>0</v>
      </c>
      <c r="D154" s="12">
        <f t="shared" si="38"/>
        <v>0</v>
      </c>
      <c r="E154" s="10"/>
      <c r="F154" s="10"/>
      <c r="G154" s="10"/>
    </row>
    <row r="155" ht="34.15" customHeight="1" spans="1:7">
      <c r="A155" s="7" t="s">
        <v>387</v>
      </c>
      <c r="B155" s="7" t="s">
        <v>388</v>
      </c>
      <c r="C155" s="12">
        <f t="shared" si="37"/>
        <v>11.86</v>
      </c>
      <c r="D155" s="12">
        <f t="shared" si="38"/>
        <v>11.86</v>
      </c>
      <c r="E155" s="32">
        <f>SUM(E156:E157)</f>
        <v>11.86</v>
      </c>
      <c r="F155" s="32">
        <f t="shared" ref="F155:G155" si="47">SUM(F156:F157)</f>
        <v>0</v>
      </c>
      <c r="G155" s="32">
        <f t="shared" si="47"/>
        <v>0</v>
      </c>
    </row>
    <row r="156" ht="34.15" customHeight="1" spans="1:7">
      <c r="A156" s="7" t="s">
        <v>389</v>
      </c>
      <c r="B156" s="23" t="s">
        <v>388</v>
      </c>
      <c r="C156" s="12">
        <f t="shared" si="37"/>
        <v>0</v>
      </c>
      <c r="D156" s="12">
        <f t="shared" si="38"/>
        <v>0</v>
      </c>
      <c r="E156" s="10"/>
      <c r="F156" s="10"/>
      <c r="G156" s="10"/>
    </row>
    <row r="157" ht="34.15" customHeight="1" spans="1:7">
      <c r="A157" s="7" t="s">
        <v>390</v>
      </c>
      <c r="B157" s="7" t="s">
        <v>391</v>
      </c>
      <c r="C157" s="12">
        <f t="shared" si="37"/>
        <v>11.86</v>
      </c>
      <c r="D157" s="12">
        <f t="shared" si="38"/>
        <v>11.86</v>
      </c>
      <c r="E157" s="32">
        <f>E158+E167+E171+E177+E179+E184+E190+E196+E200+E203+E206+E209+E211+E213+E216</f>
        <v>11.86</v>
      </c>
      <c r="F157" s="32">
        <f t="shared" ref="F157:G157" si="48">F158+F167+F171+F177+F179+F184+F190+F196+F200+F203+F206+F209+F211+F213+F216</f>
        <v>0</v>
      </c>
      <c r="G157" s="32">
        <f t="shared" si="48"/>
        <v>0</v>
      </c>
    </row>
    <row r="158" ht="34.15" customHeight="1" spans="1:7">
      <c r="A158" s="7" t="s">
        <v>392</v>
      </c>
      <c r="B158" s="7" t="s">
        <v>393</v>
      </c>
      <c r="C158" s="12">
        <f t="shared" si="37"/>
        <v>0</v>
      </c>
      <c r="D158" s="12">
        <f t="shared" si="38"/>
        <v>0</v>
      </c>
      <c r="E158" s="32">
        <f>SUM(E159:E166)</f>
        <v>0</v>
      </c>
      <c r="F158" s="32">
        <f t="shared" ref="F158:G158" si="49">SUM(F159:F166)</f>
        <v>0</v>
      </c>
      <c r="G158" s="32">
        <f t="shared" si="49"/>
        <v>0</v>
      </c>
    </row>
    <row r="159" ht="34.15" customHeight="1" spans="1:7">
      <c r="A159" s="7" t="s">
        <v>394</v>
      </c>
      <c r="B159" s="23" t="s">
        <v>157</v>
      </c>
      <c r="C159" s="12">
        <f t="shared" si="37"/>
        <v>0</v>
      </c>
      <c r="D159" s="12">
        <f t="shared" si="38"/>
        <v>0</v>
      </c>
      <c r="E159" s="10"/>
      <c r="F159" s="10"/>
      <c r="G159" s="10"/>
    </row>
    <row r="160" ht="34.15" customHeight="1" spans="1:7">
      <c r="A160" s="7" t="s">
        <v>395</v>
      </c>
      <c r="B160" s="23" t="s">
        <v>159</v>
      </c>
      <c r="C160" s="12">
        <f t="shared" si="37"/>
        <v>0</v>
      </c>
      <c r="D160" s="12">
        <f t="shared" si="38"/>
        <v>0</v>
      </c>
      <c r="E160" s="10"/>
      <c r="F160" s="10"/>
      <c r="G160" s="10"/>
    </row>
    <row r="161" ht="34.15" customHeight="1" spans="1:7">
      <c r="A161" s="7" t="s">
        <v>396</v>
      </c>
      <c r="B161" s="23" t="s">
        <v>397</v>
      </c>
      <c r="C161" s="12">
        <f t="shared" si="37"/>
        <v>0</v>
      </c>
      <c r="D161" s="12">
        <f t="shared" si="38"/>
        <v>0</v>
      </c>
      <c r="E161" s="10"/>
      <c r="F161" s="10"/>
      <c r="G161" s="10"/>
    </row>
    <row r="162" ht="34.15" customHeight="1" spans="1:7">
      <c r="A162" s="7" t="s">
        <v>398</v>
      </c>
      <c r="B162" s="23" t="s">
        <v>399</v>
      </c>
      <c r="C162" s="12">
        <f t="shared" si="37"/>
        <v>0</v>
      </c>
      <c r="D162" s="12">
        <f t="shared" si="38"/>
        <v>0</v>
      </c>
      <c r="E162" s="10"/>
      <c r="F162" s="10"/>
      <c r="G162" s="10"/>
    </row>
    <row r="163" ht="34.15" customHeight="1" spans="1:7">
      <c r="A163" s="7" t="s">
        <v>400</v>
      </c>
      <c r="B163" s="23" t="s">
        <v>401</v>
      </c>
      <c r="C163" s="12">
        <f t="shared" si="37"/>
        <v>0</v>
      </c>
      <c r="D163" s="12">
        <f t="shared" si="38"/>
        <v>0</v>
      </c>
      <c r="E163" s="10"/>
      <c r="F163" s="10"/>
      <c r="G163" s="10"/>
    </row>
    <row r="164" ht="34.15" customHeight="1" spans="1:7">
      <c r="A164" s="7" t="s">
        <v>402</v>
      </c>
      <c r="B164" s="23" t="s">
        <v>403</v>
      </c>
      <c r="C164" s="12">
        <f t="shared" si="37"/>
        <v>0</v>
      </c>
      <c r="D164" s="12">
        <f t="shared" si="38"/>
        <v>0</v>
      </c>
      <c r="E164" s="10"/>
      <c r="F164" s="10"/>
      <c r="G164" s="10"/>
    </row>
    <row r="165" ht="34.15" customHeight="1" spans="1:7">
      <c r="A165" s="7" t="s">
        <v>404</v>
      </c>
      <c r="B165" s="23" t="s">
        <v>167</v>
      </c>
      <c r="C165" s="12">
        <f t="shared" si="37"/>
        <v>0</v>
      </c>
      <c r="D165" s="12">
        <f t="shared" si="38"/>
        <v>0</v>
      </c>
      <c r="E165" s="10"/>
      <c r="F165" s="10"/>
      <c r="G165" s="10"/>
    </row>
    <row r="166" ht="34.15" customHeight="1" spans="1:7">
      <c r="A166" s="7" t="s">
        <v>405</v>
      </c>
      <c r="B166" s="23" t="s">
        <v>406</v>
      </c>
      <c r="C166" s="12">
        <f t="shared" si="37"/>
        <v>0</v>
      </c>
      <c r="D166" s="12">
        <f t="shared" si="38"/>
        <v>0</v>
      </c>
      <c r="E166" s="10"/>
      <c r="F166" s="10"/>
      <c r="G166" s="10"/>
    </row>
    <row r="167" ht="34.15" customHeight="1" spans="1:7">
      <c r="A167" s="7" t="s">
        <v>407</v>
      </c>
      <c r="B167" s="7" t="s">
        <v>408</v>
      </c>
      <c r="C167" s="12">
        <f t="shared" si="37"/>
        <v>0</v>
      </c>
      <c r="D167" s="12">
        <f t="shared" si="38"/>
        <v>0</v>
      </c>
      <c r="E167" s="32">
        <f>SUM(E168:E170)</f>
        <v>0</v>
      </c>
      <c r="F167" s="32">
        <f t="shared" ref="F167:G167" si="50">SUM(F168:F170)</f>
        <v>0</v>
      </c>
      <c r="G167" s="32">
        <f t="shared" si="50"/>
        <v>0</v>
      </c>
    </row>
    <row r="168" ht="34.15" customHeight="1" spans="1:7">
      <c r="A168" s="7" t="s">
        <v>409</v>
      </c>
      <c r="B168" s="23" t="s">
        <v>157</v>
      </c>
      <c r="C168" s="12">
        <f t="shared" si="37"/>
        <v>0</v>
      </c>
      <c r="D168" s="12">
        <f t="shared" si="38"/>
        <v>0</v>
      </c>
      <c r="E168" s="10"/>
      <c r="F168" s="10"/>
      <c r="G168" s="10"/>
    </row>
    <row r="169" ht="34.15" customHeight="1" spans="1:7">
      <c r="A169" s="7" t="s">
        <v>410</v>
      </c>
      <c r="B169" s="23" t="s">
        <v>159</v>
      </c>
      <c r="C169" s="12">
        <f t="shared" si="37"/>
        <v>0</v>
      </c>
      <c r="D169" s="12">
        <f t="shared" si="38"/>
        <v>0</v>
      </c>
      <c r="E169" s="10"/>
      <c r="F169" s="10"/>
      <c r="G169" s="10"/>
    </row>
    <row r="170" ht="34.15" customHeight="1" spans="1:7">
      <c r="A170" s="7" t="s">
        <v>411</v>
      </c>
      <c r="B170" s="23" t="s">
        <v>412</v>
      </c>
      <c r="C170" s="12">
        <f t="shared" si="37"/>
        <v>0</v>
      </c>
      <c r="D170" s="12">
        <f t="shared" si="38"/>
        <v>0</v>
      </c>
      <c r="E170" s="10"/>
      <c r="F170" s="10"/>
      <c r="G170" s="10"/>
    </row>
    <row r="171" ht="34.15" customHeight="1" spans="1:7">
      <c r="A171" s="7" t="s">
        <v>413</v>
      </c>
      <c r="B171" s="7" t="s">
        <v>414</v>
      </c>
      <c r="C171" s="12">
        <f t="shared" si="37"/>
        <v>11.86</v>
      </c>
      <c r="D171" s="12">
        <f t="shared" si="38"/>
        <v>11.86</v>
      </c>
      <c r="E171" s="32">
        <f>SUM(E172:E176)</f>
        <v>11.86</v>
      </c>
      <c r="F171" s="32">
        <f t="shared" ref="F171:G171" si="51">SUM(F172:F176)</f>
        <v>0</v>
      </c>
      <c r="G171" s="32">
        <f t="shared" si="51"/>
        <v>0</v>
      </c>
    </row>
    <row r="172" ht="34.15" customHeight="1" spans="1:7">
      <c r="A172" s="7" t="s">
        <v>415</v>
      </c>
      <c r="B172" s="23" t="s">
        <v>416</v>
      </c>
      <c r="C172" s="12">
        <f t="shared" si="37"/>
        <v>11.86</v>
      </c>
      <c r="D172" s="12">
        <f t="shared" si="38"/>
        <v>11.86</v>
      </c>
      <c r="E172" s="10">
        <v>11.86</v>
      </c>
      <c r="F172" s="10"/>
      <c r="G172" s="10"/>
    </row>
    <row r="173" ht="34.15" customHeight="1" spans="1:7">
      <c r="A173" s="7" t="s">
        <v>417</v>
      </c>
      <c r="B173" s="23" t="s">
        <v>418</v>
      </c>
      <c r="C173" s="12">
        <f t="shared" si="37"/>
        <v>0</v>
      </c>
      <c r="D173" s="12">
        <f t="shared" si="38"/>
        <v>0</v>
      </c>
      <c r="E173" s="10"/>
      <c r="F173" s="10"/>
      <c r="G173" s="10"/>
    </row>
    <row r="174" ht="34.15" customHeight="1" spans="1:7">
      <c r="A174" s="7" t="s">
        <v>419</v>
      </c>
      <c r="B174" s="23" t="s">
        <v>420</v>
      </c>
      <c r="C174" s="12">
        <f t="shared" si="37"/>
        <v>0</v>
      </c>
      <c r="D174" s="12">
        <f t="shared" si="38"/>
        <v>0</v>
      </c>
      <c r="E174" s="10"/>
      <c r="F174" s="10"/>
      <c r="G174" s="10"/>
    </row>
    <row r="175" ht="34.15" customHeight="1" spans="1:7">
      <c r="A175" s="7" t="s">
        <v>421</v>
      </c>
      <c r="B175" s="23" t="s">
        <v>422</v>
      </c>
      <c r="C175" s="12">
        <f t="shared" si="37"/>
        <v>0</v>
      </c>
      <c r="D175" s="12">
        <f t="shared" si="38"/>
        <v>0</v>
      </c>
      <c r="E175" s="10"/>
      <c r="F175" s="10"/>
      <c r="G175" s="10"/>
    </row>
    <row r="176" ht="34.15" customHeight="1" spans="1:7">
      <c r="A176" s="7" t="s">
        <v>423</v>
      </c>
      <c r="B176" s="23" t="s">
        <v>424</v>
      </c>
      <c r="C176" s="12">
        <f t="shared" si="37"/>
        <v>0</v>
      </c>
      <c r="D176" s="12">
        <f t="shared" si="38"/>
        <v>0</v>
      </c>
      <c r="E176" s="10"/>
      <c r="F176" s="10"/>
      <c r="G176" s="10"/>
    </row>
    <row r="177" ht="34.15" customHeight="1" spans="1:7">
      <c r="A177" s="7" t="s">
        <v>425</v>
      </c>
      <c r="B177" s="7" t="s">
        <v>426</v>
      </c>
      <c r="C177" s="12">
        <f t="shared" si="37"/>
        <v>0</v>
      </c>
      <c r="D177" s="12">
        <f t="shared" si="38"/>
        <v>0</v>
      </c>
      <c r="E177" s="32">
        <f>SUM(E178:E178)</f>
        <v>0</v>
      </c>
      <c r="F177" s="32">
        <f t="shared" ref="F177:G177" si="52">SUM(F178:F178)</f>
        <v>0</v>
      </c>
      <c r="G177" s="32">
        <f t="shared" si="52"/>
        <v>0</v>
      </c>
    </row>
    <row r="178" ht="34.15" customHeight="1" spans="1:7">
      <c r="A178" s="7" t="s">
        <v>427</v>
      </c>
      <c r="B178" s="23" t="s">
        <v>428</v>
      </c>
      <c r="C178" s="12">
        <f t="shared" si="37"/>
        <v>0</v>
      </c>
      <c r="D178" s="12">
        <f t="shared" si="38"/>
        <v>0</v>
      </c>
      <c r="E178" s="10"/>
      <c r="F178" s="10"/>
      <c r="G178" s="10"/>
    </row>
    <row r="179" ht="34.15" customHeight="1" spans="1:7">
      <c r="A179" s="7" t="s">
        <v>429</v>
      </c>
      <c r="B179" s="7" t="s">
        <v>430</v>
      </c>
      <c r="C179" s="12">
        <f t="shared" si="37"/>
        <v>0</v>
      </c>
      <c r="D179" s="12">
        <f t="shared" si="38"/>
        <v>0</v>
      </c>
      <c r="E179" s="32">
        <f>SUM(E180:E181)</f>
        <v>0</v>
      </c>
      <c r="F179" s="32">
        <f t="shared" ref="F179:G179" si="53">SUM(F180:F181)</f>
        <v>0</v>
      </c>
      <c r="G179" s="32">
        <f t="shared" si="53"/>
        <v>0</v>
      </c>
    </row>
    <row r="180" ht="34.15" customHeight="1" spans="1:7">
      <c r="A180" s="7" t="s">
        <v>431</v>
      </c>
      <c r="B180" s="23" t="s">
        <v>432</v>
      </c>
      <c r="C180" s="12">
        <f t="shared" si="37"/>
        <v>0</v>
      </c>
      <c r="D180" s="12">
        <f t="shared" si="38"/>
        <v>0</v>
      </c>
      <c r="E180" s="10"/>
      <c r="F180" s="10"/>
      <c r="G180" s="10"/>
    </row>
    <row r="181" ht="34.15" customHeight="1" spans="1:7">
      <c r="A181" s="7" t="s">
        <v>433</v>
      </c>
      <c r="B181" s="23" t="s">
        <v>434</v>
      </c>
      <c r="C181" s="12">
        <f t="shared" si="37"/>
        <v>0</v>
      </c>
      <c r="D181" s="12">
        <f t="shared" si="38"/>
        <v>0</v>
      </c>
      <c r="E181" s="10"/>
      <c r="F181" s="10"/>
      <c r="G181" s="10"/>
    </row>
    <row r="182" ht="34.15" customHeight="1" spans="1:7">
      <c r="A182" s="7" t="s">
        <v>435</v>
      </c>
      <c r="B182" s="7" t="s">
        <v>436</v>
      </c>
      <c r="C182" s="12">
        <f t="shared" si="37"/>
        <v>0</v>
      </c>
      <c r="D182" s="12">
        <f t="shared" si="38"/>
        <v>0</v>
      </c>
      <c r="E182" s="32">
        <f>SUM(E183:E183)</f>
        <v>0</v>
      </c>
      <c r="F182" s="32">
        <f t="shared" ref="F182:G182" si="54">SUM(F183:F183)</f>
        <v>0</v>
      </c>
      <c r="G182" s="32">
        <f t="shared" si="54"/>
        <v>0</v>
      </c>
    </row>
    <row r="183" ht="34.15" customHeight="1" spans="1:7">
      <c r="A183" s="7" t="s">
        <v>437</v>
      </c>
      <c r="B183" s="23" t="s">
        <v>438</v>
      </c>
      <c r="C183" s="12">
        <f t="shared" si="37"/>
        <v>0</v>
      </c>
      <c r="D183" s="12">
        <f t="shared" si="38"/>
        <v>0</v>
      </c>
      <c r="E183" s="10"/>
      <c r="F183" s="10"/>
      <c r="G183" s="10"/>
    </row>
    <row r="184" ht="34.15" customHeight="1" spans="1:7">
      <c r="A184" s="7" t="s">
        <v>439</v>
      </c>
      <c r="B184" s="7" t="s">
        <v>440</v>
      </c>
      <c r="C184" s="12">
        <f t="shared" si="37"/>
        <v>0</v>
      </c>
      <c r="D184" s="12">
        <f t="shared" si="38"/>
        <v>0</v>
      </c>
      <c r="E184" s="32">
        <f>SUM(E185:E189)</f>
        <v>0</v>
      </c>
      <c r="F184" s="32">
        <f t="shared" ref="F184:G184" si="55">SUM(F185:F189)</f>
        <v>0</v>
      </c>
      <c r="G184" s="32">
        <f t="shared" si="55"/>
        <v>0</v>
      </c>
    </row>
    <row r="185" ht="34.15" customHeight="1" spans="1:7">
      <c r="A185" s="7" t="s">
        <v>441</v>
      </c>
      <c r="B185" s="23" t="s">
        <v>442</v>
      </c>
      <c r="C185" s="12">
        <f t="shared" si="37"/>
        <v>0</v>
      </c>
      <c r="D185" s="12">
        <f t="shared" si="38"/>
        <v>0</v>
      </c>
      <c r="E185" s="10"/>
      <c r="F185" s="10"/>
      <c r="G185" s="10"/>
    </row>
    <row r="186" ht="34.15" customHeight="1" spans="1:7">
      <c r="A186" s="7" t="s">
        <v>443</v>
      </c>
      <c r="B186" s="23" t="s">
        <v>444</v>
      </c>
      <c r="C186" s="12">
        <f t="shared" si="37"/>
        <v>0</v>
      </c>
      <c r="D186" s="12">
        <f t="shared" si="38"/>
        <v>0</v>
      </c>
      <c r="E186" s="10"/>
      <c r="F186" s="10"/>
      <c r="G186" s="10"/>
    </row>
    <row r="187" ht="34.15" customHeight="1" spans="1:7">
      <c r="A187" s="7" t="s">
        <v>445</v>
      </c>
      <c r="B187" s="23" t="s">
        <v>446</v>
      </c>
      <c r="C187" s="12">
        <f t="shared" si="37"/>
        <v>0</v>
      </c>
      <c r="D187" s="12">
        <f t="shared" si="38"/>
        <v>0</v>
      </c>
      <c r="E187" s="10"/>
      <c r="F187" s="10"/>
      <c r="G187" s="10"/>
    </row>
    <row r="188" ht="34.15" customHeight="1" spans="1:7">
      <c r="A188" s="7" t="s">
        <v>447</v>
      </c>
      <c r="B188" s="23" t="s">
        <v>448</v>
      </c>
      <c r="C188" s="12">
        <f t="shared" si="37"/>
        <v>0</v>
      </c>
      <c r="D188" s="12">
        <f t="shared" si="38"/>
        <v>0</v>
      </c>
      <c r="E188" s="10"/>
      <c r="F188" s="10"/>
      <c r="G188" s="10"/>
    </row>
    <row r="189" ht="34.15" customHeight="1" spans="1:7">
      <c r="A189" s="7" t="s">
        <v>449</v>
      </c>
      <c r="B189" s="23" t="s">
        <v>450</v>
      </c>
      <c r="C189" s="12">
        <f t="shared" si="37"/>
        <v>0</v>
      </c>
      <c r="D189" s="12">
        <f t="shared" si="38"/>
        <v>0</v>
      </c>
      <c r="E189" s="10"/>
      <c r="F189" s="10"/>
      <c r="G189" s="10"/>
    </row>
    <row r="190" ht="34.15" customHeight="1" spans="1:7">
      <c r="A190" s="7" t="s">
        <v>451</v>
      </c>
      <c r="B190" s="7" t="s">
        <v>452</v>
      </c>
      <c r="C190" s="12">
        <f t="shared" si="37"/>
        <v>0</v>
      </c>
      <c r="D190" s="12">
        <f t="shared" si="38"/>
        <v>0</v>
      </c>
      <c r="E190" s="32">
        <f>SUM(E191:E195)</f>
        <v>0</v>
      </c>
      <c r="F190" s="32">
        <f t="shared" ref="F190:G190" si="56">SUM(F191:F195)</f>
        <v>0</v>
      </c>
      <c r="G190" s="32">
        <f t="shared" si="56"/>
        <v>0</v>
      </c>
    </row>
    <row r="191" ht="34.15" customHeight="1" spans="1:7">
      <c r="A191" s="7" t="s">
        <v>453</v>
      </c>
      <c r="B191" s="23" t="s">
        <v>157</v>
      </c>
      <c r="C191" s="12">
        <f t="shared" si="37"/>
        <v>0</v>
      </c>
      <c r="D191" s="12">
        <f t="shared" si="38"/>
        <v>0</v>
      </c>
      <c r="E191" s="10"/>
      <c r="F191" s="10"/>
      <c r="G191" s="10"/>
    </row>
    <row r="192" ht="34.15" customHeight="1" spans="1:7">
      <c r="A192" s="7" t="s">
        <v>454</v>
      </c>
      <c r="B192" s="23" t="s">
        <v>455</v>
      </c>
      <c r="C192" s="12">
        <f t="shared" si="37"/>
        <v>0</v>
      </c>
      <c r="D192" s="12">
        <f t="shared" si="38"/>
        <v>0</v>
      </c>
      <c r="E192" s="10"/>
      <c r="F192" s="10"/>
      <c r="G192" s="10"/>
    </row>
    <row r="193" ht="34.15" customHeight="1" spans="1:7">
      <c r="A193" s="7" t="s">
        <v>456</v>
      </c>
      <c r="B193" s="23" t="s">
        <v>457</v>
      </c>
      <c r="C193" s="12">
        <f t="shared" si="37"/>
        <v>0</v>
      </c>
      <c r="D193" s="12">
        <f t="shared" si="38"/>
        <v>0</v>
      </c>
      <c r="E193" s="10"/>
      <c r="F193" s="10"/>
      <c r="G193" s="10"/>
    </row>
    <row r="194" ht="34.15" customHeight="1" spans="1:7">
      <c r="A194" s="7" t="s">
        <v>458</v>
      </c>
      <c r="B194" s="23" t="s">
        <v>459</v>
      </c>
      <c r="C194" s="12">
        <f t="shared" si="37"/>
        <v>0</v>
      </c>
      <c r="D194" s="12">
        <f t="shared" si="38"/>
        <v>0</v>
      </c>
      <c r="E194" s="10"/>
      <c r="F194" s="10"/>
      <c r="G194" s="10"/>
    </row>
    <row r="195" ht="34.15" customHeight="1" spans="1:7">
      <c r="A195" s="7" t="s">
        <v>460</v>
      </c>
      <c r="B195" s="23" t="s">
        <v>461</v>
      </c>
      <c r="C195" s="12">
        <f t="shared" si="37"/>
        <v>0</v>
      </c>
      <c r="D195" s="12">
        <f t="shared" si="38"/>
        <v>0</v>
      </c>
      <c r="E195" s="10"/>
      <c r="F195" s="10"/>
      <c r="G195" s="10"/>
    </row>
    <row r="196" ht="34.15" customHeight="1" spans="1:7">
      <c r="A196" s="7" t="s">
        <v>462</v>
      </c>
      <c r="B196" s="7" t="s">
        <v>463</v>
      </c>
      <c r="C196" s="12">
        <f t="shared" si="37"/>
        <v>0</v>
      </c>
      <c r="D196" s="12">
        <f t="shared" si="38"/>
        <v>0</v>
      </c>
      <c r="E196" s="32">
        <f>SUM(E197:E199)</f>
        <v>0</v>
      </c>
      <c r="F196" s="32">
        <f t="shared" ref="F196:G196" si="57">SUM(F197:F199)</f>
        <v>0</v>
      </c>
      <c r="G196" s="32">
        <f t="shared" si="57"/>
        <v>0</v>
      </c>
    </row>
    <row r="197" ht="34.15" customHeight="1" spans="1:7">
      <c r="A197" s="7" t="s">
        <v>464</v>
      </c>
      <c r="B197" s="23" t="s">
        <v>157</v>
      </c>
      <c r="C197" s="12">
        <f t="shared" si="37"/>
        <v>0</v>
      </c>
      <c r="D197" s="12">
        <f t="shared" si="38"/>
        <v>0</v>
      </c>
      <c r="E197" s="10"/>
      <c r="F197" s="10"/>
      <c r="G197" s="10"/>
    </row>
    <row r="198" ht="34.15" customHeight="1" spans="1:7">
      <c r="A198" s="7" t="s">
        <v>465</v>
      </c>
      <c r="B198" s="23" t="s">
        <v>159</v>
      </c>
      <c r="C198" s="12">
        <f t="shared" si="37"/>
        <v>0</v>
      </c>
      <c r="D198" s="12">
        <f t="shared" si="38"/>
        <v>0</v>
      </c>
      <c r="E198" s="10"/>
      <c r="F198" s="10"/>
      <c r="G198" s="10"/>
    </row>
    <row r="199" ht="34.15" customHeight="1" spans="1:7">
      <c r="A199" s="7" t="s">
        <v>466</v>
      </c>
      <c r="B199" s="23" t="s">
        <v>467</v>
      </c>
      <c r="C199" s="12">
        <f t="shared" ref="C199:C262" si="58">D199+G199</f>
        <v>0</v>
      </c>
      <c r="D199" s="12">
        <f t="shared" ref="D199:D262" si="59">E199+F199</f>
        <v>0</v>
      </c>
      <c r="E199" s="10"/>
      <c r="F199" s="10"/>
      <c r="G199" s="10"/>
    </row>
    <row r="200" ht="34.15" customHeight="1" spans="1:7">
      <c r="A200" s="7" t="s">
        <v>468</v>
      </c>
      <c r="B200" s="7" t="s">
        <v>469</v>
      </c>
      <c r="C200" s="12">
        <f t="shared" si="58"/>
        <v>0</v>
      </c>
      <c r="D200" s="12">
        <f t="shared" si="59"/>
        <v>0</v>
      </c>
      <c r="E200" s="32">
        <f>SUM(E201:E202)</f>
        <v>0</v>
      </c>
      <c r="F200" s="32">
        <f t="shared" ref="F200:G200" si="60">SUM(F201:F202)</f>
        <v>0</v>
      </c>
      <c r="G200" s="32">
        <f t="shared" si="60"/>
        <v>0</v>
      </c>
    </row>
    <row r="201" ht="34.15" customHeight="1" spans="1:7">
      <c r="A201" s="7" t="s">
        <v>470</v>
      </c>
      <c r="B201" s="23" t="s">
        <v>471</v>
      </c>
      <c r="C201" s="12">
        <f t="shared" si="58"/>
        <v>0</v>
      </c>
      <c r="D201" s="12">
        <f t="shared" si="59"/>
        <v>0</v>
      </c>
      <c r="E201" s="10"/>
      <c r="F201" s="10"/>
      <c r="G201" s="10"/>
    </row>
    <row r="202" ht="34.15" customHeight="1" spans="1:7">
      <c r="A202" s="7" t="s">
        <v>472</v>
      </c>
      <c r="B202" s="23" t="s">
        <v>473</v>
      </c>
      <c r="C202" s="12">
        <f t="shared" si="58"/>
        <v>0</v>
      </c>
      <c r="D202" s="12">
        <f t="shared" si="59"/>
        <v>0</v>
      </c>
      <c r="E202" s="10"/>
      <c r="F202" s="10"/>
      <c r="G202" s="10"/>
    </row>
    <row r="203" ht="34.15" customHeight="1" spans="1:7">
      <c r="A203" s="7" t="s">
        <v>474</v>
      </c>
      <c r="B203" s="7" t="s">
        <v>475</v>
      </c>
      <c r="C203" s="12">
        <f t="shared" si="58"/>
        <v>0</v>
      </c>
      <c r="D203" s="12">
        <f t="shared" si="59"/>
        <v>0</v>
      </c>
      <c r="E203" s="32">
        <f>SUM(E204:E205)</f>
        <v>0</v>
      </c>
      <c r="F203" s="32">
        <f t="shared" ref="F203:G203" si="61">SUM(F204:F205)</f>
        <v>0</v>
      </c>
      <c r="G203" s="32">
        <f t="shared" si="61"/>
        <v>0</v>
      </c>
    </row>
    <row r="204" ht="34.15" customHeight="1" spans="1:7">
      <c r="A204" s="7" t="s">
        <v>476</v>
      </c>
      <c r="B204" s="23" t="s">
        <v>477</v>
      </c>
      <c r="C204" s="12">
        <f t="shared" si="58"/>
        <v>0</v>
      </c>
      <c r="D204" s="12">
        <f t="shared" si="59"/>
        <v>0</v>
      </c>
      <c r="E204" s="10"/>
      <c r="F204" s="10"/>
      <c r="G204" s="10"/>
    </row>
    <row r="205" ht="34.15" customHeight="1" spans="1:7">
      <c r="A205" s="7" t="s">
        <v>478</v>
      </c>
      <c r="B205" s="23" t="s">
        <v>479</v>
      </c>
      <c r="C205" s="12">
        <f t="shared" si="58"/>
        <v>0</v>
      </c>
      <c r="D205" s="12">
        <f t="shared" si="59"/>
        <v>0</v>
      </c>
      <c r="E205" s="10"/>
      <c r="F205" s="10"/>
      <c r="G205" s="10"/>
    </row>
    <row r="206" ht="34.15" customHeight="1" spans="1:7">
      <c r="A206" s="7" t="s">
        <v>480</v>
      </c>
      <c r="B206" s="7" t="s">
        <v>481</v>
      </c>
      <c r="C206" s="12">
        <f t="shared" si="58"/>
        <v>0</v>
      </c>
      <c r="D206" s="12">
        <f t="shared" si="59"/>
        <v>0</v>
      </c>
      <c r="E206" s="32">
        <f>SUM(E207:E208)</f>
        <v>0</v>
      </c>
      <c r="F206" s="32">
        <f t="shared" ref="F206:G206" si="62">SUM(F207:F208)</f>
        <v>0</v>
      </c>
      <c r="G206" s="32">
        <f t="shared" si="62"/>
        <v>0</v>
      </c>
    </row>
    <row r="207" ht="34.15" customHeight="1" spans="1:7">
      <c r="A207" s="7" t="s">
        <v>482</v>
      </c>
      <c r="B207" s="23" t="s">
        <v>483</v>
      </c>
      <c r="C207" s="12">
        <f t="shared" si="58"/>
        <v>0</v>
      </c>
      <c r="D207" s="12">
        <f t="shared" si="59"/>
        <v>0</v>
      </c>
      <c r="E207" s="10"/>
      <c r="F207" s="10"/>
      <c r="G207" s="10"/>
    </row>
    <row r="208" ht="34.15" customHeight="1" spans="1:7">
      <c r="A208" s="7" t="s">
        <v>484</v>
      </c>
      <c r="B208" s="23" t="s">
        <v>485</v>
      </c>
      <c r="C208" s="12">
        <f t="shared" si="58"/>
        <v>0</v>
      </c>
      <c r="D208" s="12">
        <f t="shared" si="59"/>
        <v>0</v>
      </c>
      <c r="E208" s="10"/>
      <c r="F208" s="10"/>
      <c r="G208" s="10"/>
    </row>
    <row r="209" ht="34.15" customHeight="1" spans="1:7">
      <c r="A209" s="7" t="s">
        <v>486</v>
      </c>
      <c r="B209" s="7" t="s">
        <v>487</v>
      </c>
      <c r="C209" s="12">
        <f t="shared" si="58"/>
        <v>0</v>
      </c>
      <c r="D209" s="12">
        <f t="shared" si="59"/>
        <v>0</v>
      </c>
      <c r="E209" s="32">
        <f>SUM(E210:E210)</f>
        <v>0</v>
      </c>
      <c r="F209" s="32">
        <f t="shared" ref="F209:G209" si="63">SUM(F210:F210)</f>
        <v>0</v>
      </c>
      <c r="G209" s="32">
        <f t="shared" si="63"/>
        <v>0</v>
      </c>
    </row>
    <row r="210" ht="34.15" customHeight="1" spans="1:7">
      <c r="A210" s="7" t="s">
        <v>488</v>
      </c>
      <c r="B210" s="23" t="s">
        <v>489</v>
      </c>
      <c r="C210" s="12">
        <f t="shared" si="58"/>
        <v>0</v>
      </c>
      <c r="D210" s="12">
        <f t="shared" si="59"/>
        <v>0</v>
      </c>
      <c r="E210" s="10"/>
      <c r="F210" s="10"/>
      <c r="G210" s="10"/>
    </row>
    <row r="211" ht="34.15" customHeight="1" spans="1:7">
      <c r="A211" s="7" t="s">
        <v>490</v>
      </c>
      <c r="B211" s="7" t="s">
        <v>491</v>
      </c>
      <c r="C211" s="12">
        <f t="shared" si="58"/>
        <v>0</v>
      </c>
      <c r="D211" s="12">
        <f t="shared" si="59"/>
        <v>0</v>
      </c>
      <c r="E211" s="32">
        <f>SUM(E212:E212)</f>
        <v>0</v>
      </c>
      <c r="F211" s="32">
        <f t="shared" ref="F211:G211" si="64">SUM(F212:F212)</f>
        <v>0</v>
      </c>
      <c r="G211" s="32">
        <f t="shared" si="64"/>
        <v>0</v>
      </c>
    </row>
    <row r="212" ht="34.15" customHeight="1" spans="1:7">
      <c r="A212" s="7" t="s">
        <v>492</v>
      </c>
      <c r="B212" s="23" t="s">
        <v>493</v>
      </c>
      <c r="C212" s="12">
        <f t="shared" si="58"/>
        <v>0</v>
      </c>
      <c r="D212" s="12">
        <f t="shared" si="59"/>
        <v>0</v>
      </c>
      <c r="E212" s="10"/>
      <c r="F212" s="10"/>
      <c r="G212" s="10"/>
    </row>
    <row r="213" ht="34.15" customHeight="1" spans="1:7">
      <c r="A213" s="7" t="s">
        <v>494</v>
      </c>
      <c r="B213" s="7" t="s">
        <v>495</v>
      </c>
      <c r="C213" s="12">
        <f t="shared" si="58"/>
        <v>0</v>
      </c>
      <c r="D213" s="12">
        <f t="shared" si="59"/>
        <v>0</v>
      </c>
      <c r="E213" s="32">
        <f>SUM(E214:E215)</f>
        <v>0</v>
      </c>
      <c r="F213" s="32">
        <f t="shared" ref="F213:G213" si="65">SUM(F214:F215)</f>
        <v>0</v>
      </c>
      <c r="G213" s="32">
        <f t="shared" si="65"/>
        <v>0</v>
      </c>
    </row>
    <row r="214" ht="34.15" customHeight="1" spans="1:7">
      <c r="A214" s="7" t="s">
        <v>496</v>
      </c>
      <c r="B214" s="23" t="s">
        <v>157</v>
      </c>
      <c r="C214" s="12">
        <f t="shared" si="58"/>
        <v>0</v>
      </c>
      <c r="D214" s="12">
        <f t="shared" si="59"/>
        <v>0</v>
      </c>
      <c r="E214" s="10"/>
      <c r="F214" s="10"/>
      <c r="G214" s="10"/>
    </row>
    <row r="215" ht="34.15" customHeight="1" spans="1:7">
      <c r="A215" s="7" t="s">
        <v>497</v>
      </c>
      <c r="B215" s="23" t="s">
        <v>167</v>
      </c>
      <c r="C215" s="12">
        <f t="shared" si="58"/>
        <v>0</v>
      </c>
      <c r="D215" s="12">
        <f t="shared" si="59"/>
        <v>0</v>
      </c>
      <c r="E215" s="10"/>
      <c r="F215" s="10"/>
      <c r="G215" s="10"/>
    </row>
    <row r="216" ht="34.15" customHeight="1" spans="1:7">
      <c r="A216" s="7" t="s">
        <v>498</v>
      </c>
      <c r="B216" s="7" t="s">
        <v>499</v>
      </c>
      <c r="C216" s="12">
        <f t="shared" si="58"/>
        <v>0</v>
      </c>
      <c r="D216" s="12">
        <f t="shared" si="59"/>
        <v>0</v>
      </c>
      <c r="E216" s="32">
        <f>SUM(E217:E218)</f>
        <v>0</v>
      </c>
      <c r="F216" s="32">
        <f t="shared" ref="F216:G216" si="66">SUM(F217:F218)</f>
        <v>0</v>
      </c>
      <c r="G216" s="32">
        <f t="shared" si="66"/>
        <v>0</v>
      </c>
    </row>
    <row r="217" ht="34.15" customHeight="1" spans="1:7">
      <c r="A217" s="7" t="s">
        <v>500</v>
      </c>
      <c r="B217" s="23" t="s">
        <v>499</v>
      </c>
      <c r="C217" s="12">
        <f t="shared" si="58"/>
        <v>0</v>
      </c>
      <c r="D217" s="12">
        <f t="shared" si="59"/>
        <v>0</v>
      </c>
      <c r="E217" s="10"/>
      <c r="F217" s="10"/>
      <c r="G217" s="10"/>
    </row>
    <row r="218" ht="34.15" customHeight="1" spans="1:7">
      <c r="A218" s="7" t="s">
        <v>501</v>
      </c>
      <c r="B218" s="7" t="s">
        <v>502</v>
      </c>
      <c r="C218" s="12">
        <f t="shared" si="58"/>
        <v>0</v>
      </c>
      <c r="D218" s="12">
        <f t="shared" si="59"/>
        <v>0</v>
      </c>
      <c r="E218" s="32">
        <f>E219+E222+E226+E230+E237+E240+E243+E245</f>
        <v>0</v>
      </c>
      <c r="F218" s="32">
        <f t="shared" ref="F218:G218" si="67">F219+F222+F226+F230+F237+F240+F243+F245</f>
        <v>0</v>
      </c>
      <c r="G218" s="32">
        <f t="shared" si="67"/>
        <v>0</v>
      </c>
    </row>
    <row r="219" ht="34.15" customHeight="1" spans="1:7">
      <c r="A219" s="7" t="s">
        <v>503</v>
      </c>
      <c r="B219" s="7" t="s">
        <v>504</v>
      </c>
      <c r="C219" s="12">
        <f t="shared" si="58"/>
        <v>0</v>
      </c>
      <c r="D219" s="12">
        <f t="shared" si="59"/>
        <v>0</v>
      </c>
      <c r="E219" s="32">
        <f>SUM(E220:E221)</f>
        <v>0</v>
      </c>
      <c r="F219" s="32">
        <f t="shared" ref="F219:G219" si="68">SUM(F220:F221)</f>
        <v>0</v>
      </c>
      <c r="G219" s="32">
        <f t="shared" si="68"/>
        <v>0</v>
      </c>
    </row>
    <row r="220" ht="34.15" customHeight="1" spans="1:7">
      <c r="A220" s="7" t="s">
        <v>505</v>
      </c>
      <c r="B220" s="23" t="s">
        <v>157</v>
      </c>
      <c r="C220" s="12">
        <f t="shared" si="58"/>
        <v>0</v>
      </c>
      <c r="D220" s="12">
        <f t="shared" si="59"/>
        <v>0</v>
      </c>
      <c r="E220" s="10"/>
      <c r="F220" s="10"/>
      <c r="G220" s="10"/>
    </row>
    <row r="221" ht="34.15" customHeight="1" spans="1:7">
      <c r="A221" s="7" t="s">
        <v>506</v>
      </c>
      <c r="B221" s="23" t="s">
        <v>507</v>
      </c>
      <c r="C221" s="12">
        <f t="shared" si="58"/>
        <v>0</v>
      </c>
      <c r="D221" s="12">
        <f t="shared" si="59"/>
        <v>0</v>
      </c>
      <c r="E221" s="10"/>
      <c r="F221" s="10"/>
      <c r="G221" s="10"/>
    </row>
    <row r="222" ht="34.15" customHeight="1" spans="1:7">
      <c r="A222" s="7" t="s">
        <v>508</v>
      </c>
      <c r="B222" s="7" t="s">
        <v>509</v>
      </c>
      <c r="C222" s="12">
        <f t="shared" si="58"/>
        <v>0</v>
      </c>
      <c r="D222" s="12">
        <f t="shared" si="59"/>
        <v>0</v>
      </c>
      <c r="E222" s="32">
        <f>SUM(E223:E225)</f>
        <v>0</v>
      </c>
      <c r="F222" s="32">
        <f t="shared" ref="F222:G222" si="69">SUM(F223:F225)</f>
        <v>0</v>
      </c>
      <c r="G222" s="32">
        <f t="shared" si="69"/>
        <v>0</v>
      </c>
    </row>
    <row r="223" ht="34.15" customHeight="1" spans="1:7">
      <c r="A223" s="7" t="s">
        <v>510</v>
      </c>
      <c r="B223" s="23" t="s">
        <v>511</v>
      </c>
      <c r="C223" s="12">
        <f t="shared" si="58"/>
        <v>0</v>
      </c>
      <c r="D223" s="12">
        <f t="shared" si="59"/>
        <v>0</v>
      </c>
      <c r="E223" s="10"/>
      <c r="F223" s="10"/>
      <c r="G223" s="10"/>
    </row>
    <row r="224" ht="34.15" customHeight="1" spans="1:7">
      <c r="A224" s="7" t="s">
        <v>512</v>
      </c>
      <c r="B224" s="23" t="s">
        <v>513</v>
      </c>
      <c r="C224" s="12">
        <f t="shared" si="58"/>
        <v>0</v>
      </c>
      <c r="D224" s="12">
        <f t="shared" si="59"/>
        <v>0</v>
      </c>
      <c r="E224" s="10"/>
      <c r="F224" s="10"/>
      <c r="G224" s="10"/>
    </row>
    <row r="225" ht="34.15" customHeight="1" spans="1:7">
      <c r="A225" s="7" t="s">
        <v>514</v>
      </c>
      <c r="B225" s="23" t="s">
        <v>515</v>
      </c>
      <c r="C225" s="12">
        <f t="shared" si="58"/>
        <v>0</v>
      </c>
      <c r="D225" s="12">
        <f t="shared" si="59"/>
        <v>0</v>
      </c>
      <c r="E225" s="10"/>
      <c r="F225" s="10"/>
      <c r="G225" s="10"/>
    </row>
    <row r="226" ht="34.15" customHeight="1" spans="1:7">
      <c r="A226" s="7" t="s">
        <v>516</v>
      </c>
      <c r="B226" s="7" t="s">
        <v>517</v>
      </c>
      <c r="C226" s="12">
        <f t="shared" si="58"/>
        <v>0</v>
      </c>
      <c r="D226" s="12">
        <f t="shared" si="59"/>
        <v>0</v>
      </c>
      <c r="E226" s="32">
        <f>SUM(E227:E229)</f>
        <v>0</v>
      </c>
      <c r="F226" s="32">
        <f t="shared" ref="F226:G226" si="70">SUM(F227:F229)</f>
        <v>0</v>
      </c>
      <c r="G226" s="32">
        <f t="shared" si="70"/>
        <v>0</v>
      </c>
    </row>
    <row r="227" ht="34.15" customHeight="1" spans="1:7">
      <c r="A227" s="7" t="s">
        <v>518</v>
      </c>
      <c r="B227" s="23" t="s">
        <v>519</v>
      </c>
      <c r="C227" s="12">
        <f t="shared" si="58"/>
        <v>0</v>
      </c>
      <c r="D227" s="12">
        <f t="shared" si="59"/>
        <v>0</v>
      </c>
      <c r="E227" s="10"/>
      <c r="F227" s="10"/>
      <c r="G227" s="10"/>
    </row>
    <row r="228" ht="34.15" customHeight="1" spans="1:7">
      <c r="A228" s="7" t="s">
        <v>520</v>
      </c>
      <c r="B228" s="23" t="s">
        <v>521</v>
      </c>
      <c r="C228" s="12">
        <f t="shared" si="58"/>
        <v>0</v>
      </c>
      <c r="D228" s="12">
        <f t="shared" si="59"/>
        <v>0</v>
      </c>
      <c r="E228" s="10"/>
      <c r="F228" s="10"/>
      <c r="G228" s="10"/>
    </row>
    <row r="229" ht="34.15" customHeight="1" spans="1:7">
      <c r="A229" s="7" t="s">
        <v>522</v>
      </c>
      <c r="B229" s="23" t="s">
        <v>523</v>
      </c>
      <c r="C229" s="12">
        <f t="shared" si="58"/>
        <v>0</v>
      </c>
      <c r="D229" s="12">
        <f t="shared" si="59"/>
        <v>0</v>
      </c>
      <c r="E229" s="10"/>
      <c r="F229" s="10"/>
      <c r="G229" s="10"/>
    </row>
    <row r="230" ht="34.15" customHeight="1" spans="1:7">
      <c r="A230" s="7" t="s">
        <v>524</v>
      </c>
      <c r="B230" s="7" t="s">
        <v>525</v>
      </c>
      <c r="C230" s="12">
        <f t="shared" si="58"/>
        <v>0</v>
      </c>
      <c r="D230" s="12">
        <f t="shared" si="59"/>
        <v>0</v>
      </c>
      <c r="E230" s="32">
        <f>SUM(E231:E236)</f>
        <v>0</v>
      </c>
      <c r="F230" s="32">
        <f t="shared" ref="F230:G230" si="71">SUM(F231:F236)</f>
        <v>0</v>
      </c>
      <c r="G230" s="32">
        <f t="shared" si="71"/>
        <v>0</v>
      </c>
    </row>
    <row r="231" ht="34.15" customHeight="1" spans="1:7">
      <c r="A231" s="7" t="s">
        <v>526</v>
      </c>
      <c r="B231" s="23" t="s">
        <v>527</v>
      </c>
      <c r="C231" s="12">
        <f t="shared" si="58"/>
        <v>0</v>
      </c>
      <c r="D231" s="12">
        <f t="shared" si="59"/>
        <v>0</v>
      </c>
      <c r="E231" s="10"/>
      <c r="F231" s="10"/>
      <c r="G231" s="10"/>
    </row>
    <row r="232" ht="34.15" customHeight="1" spans="1:7">
      <c r="A232" s="7" t="s">
        <v>528</v>
      </c>
      <c r="B232" s="23" t="s">
        <v>529</v>
      </c>
      <c r="C232" s="12">
        <f t="shared" si="58"/>
        <v>0</v>
      </c>
      <c r="D232" s="12">
        <f t="shared" si="59"/>
        <v>0</v>
      </c>
      <c r="E232" s="10"/>
      <c r="F232" s="10"/>
      <c r="G232" s="10"/>
    </row>
    <row r="233" ht="34.15" customHeight="1" spans="1:7">
      <c r="A233" s="7" t="s">
        <v>530</v>
      </c>
      <c r="B233" s="23" t="s">
        <v>531</v>
      </c>
      <c r="C233" s="12">
        <f t="shared" si="58"/>
        <v>0</v>
      </c>
      <c r="D233" s="12">
        <f t="shared" si="59"/>
        <v>0</v>
      </c>
      <c r="E233" s="10"/>
      <c r="F233" s="10"/>
      <c r="G233" s="10"/>
    </row>
    <row r="234" ht="34.15" customHeight="1" spans="1:7">
      <c r="A234" s="7" t="s">
        <v>532</v>
      </c>
      <c r="B234" s="23" t="s">
        <v>533</v>
      </c>
      <c r="C234" s="12">
        <f t="shared" si="58"/>
        <v>0</v>
      </c>
      <c r="D234" s="12">
        <f t="shared" si="59"/>
        <v>0</v>
      </c>
      <c r="E234" s="10"/>
      <c r="F234" s="10"/>
      <c r="G234" s="10"/>
    </row>
    <row r="235" ht="34.15" customHeight="1" spans="1:7">
      <c r="A235" s="7" t="s">
        <v>534</v>
      </c>
      <c r="B235" s="23" t="s">
        <v>535</v>
      </c>
      <c r="C235" s="12">
        <f t="shared" si="58"/>
        <v>0</v>
      </c>
      <c r="D235" s="12">
        <f t="shared" si="59"/>
        <v>0</v>
      </c>
      <c r="E235" s="10"/>
      <c r="F235" s="10"/>
      <c r="G235" s="10"/>
    </row>
    <row r="236" ht="34.15" customHeight="1" spans="1:7">
      <c r="A236" s="7" t="s">
        <v>536</v>
      </c>
      <c r="B236" s="23" t="s">
        <v>537</v>
      </c>
      <c r="C236" s="12">
        <f t="shared" si="58"/>
        <v>0</v>
      </c>
      <c r="D236" s="12">
        <f t="shared" si="59"/>
        <v>0</v>
      </c>
      <c r="E236" s="10"/>
      <c r="F236" s="10"/>
      <c r="G236" s="10"/>
    </row>
    <row r="237" ht="34.15" customHeight="1" spans="1:7">
      <c r="A237" s="7" t="s">
        <v>538</v>
      </c>
      <c r="B237" s="7" t="s">
        <v>539</v>
      </c>
      <c r="C237" s="12">
        <f t="shared" si="58"/>
        <v>0</v>
      </c>
      <c r="D237" s="12">
        <f t="shared" si="59"/>
        <v>0</v>
      </c>
      <c r="E237" s="32">
        <f>SUM(E238:E239)</f>
        <v>0</v>
      </c>
      <c r="F237" s="32">
        <f t="shared" ref="F237:G237" si="72">SUM(F238:F239)</f>
        <v>0</v>
      </c>
      <c r="G237" s="32">
        <f t="shared" si="72"/>
        <v>0</v>
      </c>
    </row>
    <row r="238" ht="34.15" customHeight="1" spans="1:7">
      <c r="A238" s="7" t="s">
        <v>540</v>
      </c>
      <c r="B238" s="23" t="s">
        <v>541</v>
      </c>
      <c r="C238" s="12">
        <f t="shared" si="58"/>
        <v>0</v>
      </c>
      <c r="D238" s="12">
        <f t="shared" si="59"/>
        <v>0</v>
      </c>
      <c r="E238" s="10"/>
      <c r="F238" s="10"/>
      <c r="G238" s="10"/>
    </row>
    <row r="239" ht="34.15" customHeight="1" spans="1:7">
      <c r="A239" s="7" t="s">
        <v>542</v>
      </c>
      <c r="B239" s="23" t="s">
        <v>543</v>
      </c>
      <c r="C239" s="12">
        <f t="shared" si="58"/>
        <v>0</v>
      </c>
      <c r="D239" s="12">
        <f t="shared" si="59"/>
        <v>0</v>
      </c>
      <c r="E239" s="10"/>
      <c r="F239" s="10"/>
      <c r="G239" s="10"/>
    </row>
    <row r="240" ht="34.15" customHeight="1" spans="1:7">
      <c r="A240" s="7" t="s">
        <v>544</v>
      </c>
      <c r="B240" s="7" t="s">
        <v>545</v>
      </c>
      <c r="C240" s="12">
        <f t="shared" si="58"/>
        <v>0</v>
      </c>
      <c r="D240" s="12">
        <f t="shared" si="59"/>
        <v>0</v>
      </c>
      <c r="E240" s="32">
        <f>SUM(E241:E242)</f>
        <v>0</v>
      </c>
      <c r="F240" s="32">
        <f t="shared" ref="F240:G240" si="73">SUM(F241:F242)</f>
        <v>0</v>
      </c>
      <c r="G240" s="32">
        <f t="shared" si="73"/>
        <v>0</v>
      </c>
    </row>
    <row r="241" ht="34.15" customHeight="1" spans="1:7">
      <c r="A241" s="7" t="s">
        <v>546</v>
      </c>
      <c r="B241" s="23" t="s">
        <v>547</v>
      </c>
      <c r="C241" s="12">
        <f t="shared" si="58"/>
        <v>0</v>
      </c>
      <c r="D241" s="12">
        <f t="shared" si="59"/>
        <v>0</v>
      </c>
      <c r="E241" s="10"/>
      <c r="F241" s="10"/>
      <c r="G241" s="10"/>
    </row>
    <row r="242" ht="34.15" customHeight="1" spans="1:7">
      <c r="A242" s="7" t="s">
        <v>548</v>
      </c>
      <c r="B242" s="23" t="s">
        <v>549</v>
      </c>
      <c r="C242" s="12">
        <f t="shared" si="58"/>
        <v>0</v>
      </c>
      <c r="D242" s="12">
        <f t="shared" si="59"/>
        <v>0</v>
      </c>
      <c r="E242" s="10"/>
      <c r="F242" s="10"/>
      <c r="G242" s="10"/>
    </row>
    <row r="243" ht="34.15" customHeight="1" spans="1:7">
      <c r="A243" s="7" t="s">
        <v>550</v>
      </c>
      <c r="B243" s="7" t="s">
        <v>551</v>
      </c>
      <c r="C243" s="12">
        <f t="shared" si="58"/>
        <v>0</v>
      </c>
      <c r="D243" s="12">
        <f t="shared" si="59"/>
        <v>0</v>
      </c>
      <c r="E243" s="32">
        <f>SUM(E244:E244)</f>
        <v>0</v>
      </c>
      <c r="F243" s="32">
        <f t="shared" ref="F243:G243" si="74">SUM(F244:F244)</f>
        <v>0</v>
      </c>
      <c r="G243" s="32">
        <f t="shared" si="74"/>
        <v>0</v>
      </c>
    </row>
    <row r="244" ht="34.15" customHeight="1" spans="1:7">
      <c r="A244" s="7" t="s">
        <v>552</v>
      </c>
      <c r="B244" s="23" t="s">
        <v>553</v>
      </c>
      <c r="C244" s="12">
        <f t="shared" si="58"/>
        <v>0</v>
      </c>
      <c r="D244" s="12">
        <f t="shared" si="59"/>
        <v>0</v>
      </c>
      <c r="E244" s="10"/>
      <c r="F244" s="10"/>
      <c r="G244" s="10"/>
    </row>
    <row r="245" ht="34.15" customHeight="1" spans="1:7">
      <c r="A245" s="7" t="s">
        <v>554</v>
      </c>
      <c r="B245" s="7" t="s">
        <v>555</v>
      </c>
      <c r="C245" s="12">
        <f t="shared" si="58"/>
        <v>0</v>
      </c>
      <c r="D245" s="12">
        <f t="shared" si="59"/>
        <v>0</v>
      </c>
      <c r="E245" s="32">
        <f>SUM(E246:E249)</f>
        <v>0</v>
      </c>
      <c r="F245" s="32">
        <f t="shared" ref="F245:G245" si="75">SUM(F246:F249)</f>
        <v>0</v>
      </c>
      <c r="G245" s="32">
        <f t="shared" si="75"/>
        <v>0</v>
      </c>
    </row>
    <row r="246" ht="34.15" customHeight="1" spans="1:7">
      <c r="A246" s="7" t="s">
        <v>556</v>
      </c>
      <c r="B246" s="23" t="s">
        <v>157</v>
      </c>
      <c r="C246" s="12">
        <f t="shared" si="58"/>
        <v>0</v>
      </c>
      <c r="D246" s="12">
        <f t="shared" si="59"/>
        <v>0</v>
      </c>
      <c r="E246" s="10"/>
      <c r="F246" s="10"/>
      <c r="G246" s="10"/>
    </row>
    <row r="247" ht="34.15" customHeight="1" spans="1:7">
      <c r="A247" s="7" t="s">
        <v>557</v>
      </c>
      <c r="B247" s="23" t="s">
        <v>159</v>
      </c>
      <c r="C247" s="12">
        <f t="shared" si="58"/>
        <v>0</v>
      </c>
      <c r="D247" s="12">
        <f t="shared" si="59"/>
        <v>0</v>
      </c>
      <c r="E247" s="10"/>
      <c r="F247" s="10"/>
      <c r="G247" s="10"/>
    </row>
    <row r="248" ht="34.15" customHeight="1" spans="1:7">
      <c r="A248" s="7" t="s">
        <v>558</v>
      </c>
      <c r="B248" s="23" t="s">
        <v>167</v>
      </c>
      <c r="C248" s="12">
        <f t="shared" si="58"/>
        <v>0</v>
      </c>
      <c r="D248" s="12">
        <f t="shared" si="59"/>
        <v>0</v>
      </c>
      <c r="E248" s="10"/>
      <c r="F248" s="10"/>
      <c r="G248" s="10"/>
    </row>
    <row r="249" ht="34.15" customHeight="1" spans="1:7">
      <c r="A249" s="7" t="s">
        <v>559</v>
      </c>
      <c r="B249" s="7" t="s">
        <v>560</v>
      </c>
      <c r="C249" s="12">
        <f t="shared" si="58"/>
        <v>0</v>
      </c>
      <c r="D249" s="12">
        <f t="shared" si="59"/>
        <v>0</v>
      </c>
      <c r="E249" s="32">
        <f>E250+E254+E256+E258</f>
        <v>0</v>
      </c>
      <c r="F249" s="32">
        <f t="shared" ref="F249:G249" si="76">F250+F254+F256+F258</f>
        <v>0</v>
      </c>
      <c r="G249" s="32">
        <f t="shared" si="76"/>
        <v>0</v>
      </c>
    </row>
    <row r="250" ht="34.15" customHeight="1" spans="1:7">
      <c r="A250" s="7" t="s">
        <v>561</v>
      </c>
      <c r="B250" s="7" t="s">
        <v>562</v>
      </c>
      <c r="C250" s="12">
        <f t="shared" si="58"/>
        <v>0</v>
      </c>
      <c r="D250" s="12">
        <f t="shared" si="59"/>
        <v>0</v>
      </c>
      <c r="E250" s="32">
        <f>SUM(E251:E253)</f>
        <v>0</v>
      </c>
      <c r="F250" s="32">
        <f t="shared" ref="F250:G250" si="77">SUM(F251:F253)</f>
        <v>0</v>
      </c>
      <c r="G250" s="32">
        <f t="shared" si="77"/>
        <v>0</v>
      </c>
    </row>
    <row r="251" ht="34.15" customHeight="1" spans="1:7">
      <c r="A251" s="7" t="s">
        <v>563</v>
      </c>
      <c r="B251" s="23" t="s">
        <v>157</v>
      </c>
      <c r="C251" s="12">
        <f t="shared" si="58"/>
        <v>0</v>
      </c>
      <c r="D251" s="12">
        <f t="shared" si="59"/>
        <v>0</v>
      </c>
      <c r="E251" s="10"/>
      <c r="F251" s="10"/>
      <c r="G251" s="10"/>
    </row>
    <row r="252" ht="34.15" customHeight="1" spans="1:7">
      <c r="A252" s="7" t="s">
        <v>564</v>
      </c>
      <c r="B252" s="23" t="s">
        <v>159</v>
      </c>
      <c r="C252" s="12">
        <f t="shared" si="58"/>
        <v>0</v>
      </c>
      <c r="D252" s="12">
        <f t="shared" si="59"/>
        <v>0</v>
      </c>
      <c r="E252" s="10"/>
      <c r="F252" s="10"/>
      <c r="G252" s="10"/>
    </row>
    <row r="253" ht="34.15" customHeight="1" spans="1:7">
      <c r="A253" s="7" t="s">
        <v>565</v>
      </c>
      <c r="B253" s="23" t="s">
        <v>566</v>
      </c>
      <c r="C253" s="12">
        <f t="shared" si="58"/>
        <v>0</v>
      </c>
      <c r="D253" s="12">
        <f t="shared" si="59"/>
        <v>0</v>
      </c>
      <c r="E253" s="10"/>
      <c r="F253" s="10"/>
      <c r="G253" s="10"/>
    </row>
    <row r="254" ht="34.15" customHeight="1" spans="1:7">
      <c r="A254" s="7" t="s">
        <v>567</v>
      </c>
      <c r="B254" s="7" t="s">
        <v>568</v>
      </c>
      <c r="C254" s="12">
        <f t="shared" si="58"/>
        <v>0</v>
      </c>
      <c r="D254" s="12">
        <f t="shared" si="59"/>
        <v>0</v>
      </c>
      <c r="E254" s="32">
        <f>SUM(E255:E255)</f>
        <v>0</v>
      </c>
      <c r="F254" s="32">
        <f t="shared" ref="F254:G254" si="78">SUM(F255:F255)</f>
        <v>0</v>
      </c>
      <c r="G254" s="32">
        <f t="shared" si="78"/>
        <v>0</v>
      </c>
    </row>
    <row r="255" ht="34.15" customHeight="1" spans="1:7">
      <c r="A255" s="7" t="s">
        <v>569</v>
      </c>
      <c r="B255" s="23" t="s">
        <v>570</v>
      </c>
      <c r="C255" s="12">
        <f t="shared" si="58"/>
        <v>0</v>
      </c>
      <c r="D255" s="12">
        <f t="shared" si="59"/>
        <v>0</v>
      </c>
      <c r="E255" s="10"/>
      <c r="F255" s="10"/>
      <c r="G255" s="10"/>
    </row>
    <row r="256" ht="34.15" customHeight="1" spans="1:7">
      <c r="A256" s="7" t="s">
        <v>571</v>
      </c>
      <c r="B256" s="7" t="s">
        <v>572</v>
      </c>
      <c r="C256" s="12">
        <f t="shared" si="58"/>
        <v>0</v>
      </c>
      <c r="D256" s="12">
        <f t="shared" si="59"/>
        <v>0</v>
      </c>
      <c r="E256" s="32">
        <f>SUM(E257:E257)</f>
        <v>0</v>
      </c>
      <c r="F256" s="32">
        <f t="shared" ref="F256:G256" si="79">SUM(F257:F257)</f>
        <v>0</v>
      </c>
      <c r="G256" s="32">
        <f t="shared" si="79"/>
        <v>0</v>
      </c>
    </row>
    <row r="257" ht="34.15" customHeight="1" spans="1:7">
      <c r="A257" s="7" t="s">
        <v>573</v>
      </c>
      <c r="B257" s="23" t="s">
        <v>574</v>
      </c>
      <c r="C257" s="12">
        <f t="shared" si="58"/>
        <v>0</v>
      </c>
      <c r="D257" s="12">
        <f t="shared" si="59"/>
        <v>0</v>
      </c>
      <c r="E257" s="10"/>
      <c r="F257" s="10"/>
      <c r="G257" s="10"/>
    </row>
    <row r="258" ht="34.15" customHeight="1" spans="1:7">
      <c r="A258" s="7" t="s">
        <v>575</v>
      </c>
      <c r="B258" s="7" t="s">
        <v>576</v>
      </c>
      <c r="C258" s="12">
        <f t="shared" si="58"/>
        <v>0</v>
      </c>
      <c r="D258" s="12">
        <f t="shared" si="59"/>
        <v>0</v>
      </c>
      <c r="E258" s="32">
        <f>SUM(E259:E260)</f>
        <v>0</v>
      </c>
      <c r="F258" s="32">
        <f t="shared" ref="F258:G258" si="80">SUM(F259:F260)</f>
        <v>0</v>
      </c>
      <c r="G258" s="32">
        <f t="shared" si="80"/>
        <v>0</v>
      </c>
    </row>
    <row r="259" ht="34.15" customHeight="1" spans="1:7">
      <c r="A259" s="7" t="s">
        <v>577</v>
      </c>
      <c r="B259" s="23" t="s">
        <v>578</v>
      </c>
      <c r="C259" s="12">
        <f t="shared" si="58"/>
        <v>0</v>
      </c>
      <c r="D259" s="12">
        <f t="shared" si="59"/>
        <v>0</v>
      </c>
      <c r="E259" s="10"/>
      <c r="F259" s="10"/>
      <c r="G259" s="10"/>
    </row>
    <row r="260" ht="34.15" customHeight="1" spans="1:7">
      <c r="A260" s="7" t="s">
        <v>579</v>
      </c>
      <c r="B260" s="7" t="s">
        <v>580</v>
      </c>
      <c r="C260" s="12">
        <f t="shared" si="58"/>
        <v>0</v>
      </c>
      <c r="D260" s="12">
        <f t="shared" si="59"/>
        <v>0</v>
      </c>
      <c r="E260" s="32">
        <f>E261+E266</f>
        <v>0</v>
      </c>
      <c r="F260" s="32">
        <f t="shared" ref="F260:G260" si="81">F261+F266</f>
        <v>0</v>
      </c>
      <c r="G260" s="32">
        <f t="shared" si="81"/>
        <v>0</v>
      </c>
    </row>
    <row r="261" ht="34.15" customHeight="1" spans="1:7">
      <c r="A261" s="7" t="s">
        <v>581</v>
      </c>
      <c r="B261" s="7" t="s">
        <v>582</v>
      </c>
      <c r="C261" s="12">
        <f t="shared" si="58"/>
        <v>0</v>
      </c>
      <c r="D261" s="12">
        <f t="shared" si="59"/>
        <v>0</v>
      </c>
      <c r="E261" s="32">
        <f>SUM(E262:E265)</f>
        <v>0</v>
      </c>
      <c r="F261" s="32">
        <f t="shared" ref="F261:G261" si="82">SUM(F262:F265)</f>
        <v>0</v>
      </c>
      <c r="G261" s="32">
        <f t="shared" si="82"/>
        <v>0</v>
      </c>
    </row>
    <row r="262" ht="34.15" customHeight="1" spans="1:7">
      <c r="A262" s="7" t="s">
        <v>583</v>
      </c>
      <c r="B262" s="23" t="s">
        <v>157</v>
      </c>
      <c r="C262" s="12">
        <f t="shared" si="58"/>
        <v>0</v>
      </c>
      <c r="D262" s="12">
        <f t="shared" si="59"/>
        <v>0</v>
      </c>
      <c r="E262" s="10"/>
      <c r="F262" s="10"/>
      <c r="G262" s="10"/>
    </row>
    <row r="263" ht="34.15" customHeight="1" spans="1:7">
      <c r="A263" s="7" t="s">
        <v>584</v>
      </c>
      <c r="B263" s="23" t="s">
        <v>159</v>
      </c>
      <c r="C263" s="12">
        <f t="shared" ref="C263:C326" si="83">D263+G263</f>
        <v>0</v>
      </c>
      <c r="D263" s="12">
        <f t="shared" ref="D263:D326" si="84">E263+F263</f>
        <v>0</v>
      </c>
      <c r="E263" s="10"/>
      <c r="F263" s="10"/>
      <c r="G263" s="10"/>
    </row>
    <row r="264" ht="34.15" customHeight="1" spans="1:7">
      <c r="A264" s="7" t="s">
        <v>585</v>
      </c>
      <c r="B264" s="23" t="s">
        <v>586</v>
      </c>
      <c r="C264" s="12">
        <f t="shared" si="83"/>
        <v>0</v>
      </c>
      <c r="D264" s="12">
        <f t="shared" si="84"/>
        <v>0</v>
      </c>
      <c r="E264" s="10"/>
      <c r="F264" s="10"/>
      <c r="G264" s="10"/>
    </row>
    <row r="265" ht="34.15" customHeight="1" spans="1:7">
      <c r="A265" s="7" t="s">
        <v>587</v>
      </c>
      <c r="B265" s="23" t="s">
        <v>588</v>
      </c>
      <c r="C265" s="12">
        <f t="shared" si="83"/>
        <v>0</v>
      </c>
      <c r="D265" s="12">
        <f t="shared" si="84"/>
        <v>0</v>
      </c>
      <c r="E265" s="10"/>
      <c r="F265" s="10"/>
      <c r="G265" s="10"/>
    </row>
    <row r="266" ht="34.15" customHeight="1" spans="1:7">
      <c r="A266" s="7" t="s">
        <v>589</v>
      </c>
      <c r="B266" s="7" t="s">
        <v>590</v>
      </c>
      <c r="C266" s="12">
        <f t="shared" si="83"/>
        <v>0</v>
      </c>
      <c r="D266" s="12">
        <f t="shared" si="84"/>
        <v>0</v>
      </c>
      <c r="E266" s="32">
        <f>SUM(E267:E268)</f>
        <v>0</v>
      </c>
      <c r="F266" s="32">
        <f t="shared" ref="F266:G266" si="85">SUM(F267:F268)</f>
        <v>0</v>
      </c>
      <c r="G266" s="32">
        <f t="shared" si="85"/>
        <v>0</v>
      </c>
    </row>
    <row r="267" ht="34.15" customHeight="1" spans="1:7">
      <c r="A267" s="7" t="s">
        <v>591</v>
      </c>
      <c r="B267" s="23" t="s">
        <v>590</v>
      </c>
      <c r="C267" s="12">
        <f t="shared" si="83"/>
        <v>0</v>
      </c>
      <c r="D267" s="12">
        <f t="shared" si="84"/>
        <v>0</v>
      </c>
      <c r="E267" s="10"/>
      <c r="F267" s="10"/>
      <c r="G267" s="10"/>
    </row>
    <row r="268" ht="34.15" customHeight="1" spans="1:7">
      <c r="A268" s="7" t="s">
        <v>592</v>
      </c>
      <c r="B268" s="7" t="s">
        <v>593</v>
      </c>
      <c r="C268" s="12">
        <f t="shared" si="83"/>
        <v>0</v>
      </c>
      <c r="D268" s="12">
        <f t="shared" si="84"/>
        <v>0</v>
      </c>
      <c r="E268" s="32">
        <f>E269+E279+E285+E294+E298</f>
        <v>0</v>
      </c>
      <c r="F268" s="32">
        <f t="shared" ref="F268:G268" si="86">F269+F279+F285+F294+F298</f>
        <v>0</v>
      </c>
      <c r="G268" s="32">
        <f t="shared" si="86"/>
        <v>0</v>
      </c>
    </row>
    <row r="269" ht="34.15" customHeight="1" spans="1:7">
      <c r="A269" s="7" t="s">
        <v>594</v>
      </c>
      <c r="B269" s="7" t="s">
        <v>595</v>
      </c>
      <c r="C269" s="12">
        <f t="shared" si="83"/>
        <v>0</v>
      </c>
      <c r="D269" s="12">
        <f t="shared" si="84"/>
        <v>0</v>
      </c>
      <c r="E269" s="32">
        <f>SUM(E270:E278)</f>
        <v>0</v>
      </c>
      <c r="F269" s="32">
        <f t="shared" ref="F269:G269" si="87">SUM(F270:F278)</f>
        <v>0</v>
      </c>
      <c r="G269" s="32">
        <f t="shared" si="87"/>
        <v>0</v>
      </c>
    </row>
    <row r="270" ht="34.15" customHeight="1" spans="1:7">
      <c r="A270" s="7" t="s">
        <v>596</v>
      </c>
      <c r="B270" s="23" t="s">
        <v>157</v>
      </c>
      <c r="C270" s="12">
        <f t="shared" si="83"/>
        <v>0</v>
      </c>
      <c r="D270" s="12">
        <f t="shared" si="84"/>
        <v>0</v>
      </c>
      <c r="E270" s="10"/>
      <c r="F270" s="10"/>
      <c r="G270" s="10"/>
    </row>
    <row r="271" ht="34.15" customHeight="1" spans="1:7">
      <c r="A271" s="7" t="s">
        <v>597</v>
      </c>
      <c r="B271" s="23" t="s">
        <v>159</v>
      </c>
      <c r="C271" s="12">
        <f t="shared" si="83"/>
        <v>0</v>
      </c>
      <c r="D271" s="12">
        <f t="shared" si="84"/>
        <v>0</v>
      </c>
      <c r="E271" s="10"/>
      <c r="F271" s="10"/>
      <c r="G271" s="10"/>
    </row>
    <row r="272" ht="34.15" customHeight="1" spans="1:7">
      <c r="A272" s="7" t="s">
        <v>598</v>
      </c>
      <c r="B272" s="23" t="s">
        <v>167</v>
      </c>
      <c r="C272" s="12">
        <f t="shared" si="83"/>
        <v>0</v>
      </c>
      <c r="D272" s="12">
        <f t="shared" si="84"/>
        <v>0</v>
      </c>
      <c r="E272" s="10"/>
      <c r="F272" s="10"/>
      <c r="G272" s="10"/>
    </row>
    <row r="273" ht="34.15" customHeight="1" spans="1:7">
      <c r="A273" s="7" t="s">
        <v>599</v>
      </c>
      <c r="B273" s="23" t="s">
        <v>600</v>
      </c>
      <c r="C273" s="12">
        <f t="shared" si="83"/>
        <v>0</v>
      </c>
      <c r="D273" s="12">
        <f t="shared" si="84"/>
        <v>0</v>
      </c>
      <c r="E273" s="10"/>
      <c r="F273" s="10"/>
      <c r="G273" s="10"/>
    </row>
    <row r="274" ht="34.15" customHeight="1" spans="1:7">
      <c r="A274" s="7" t="s">
        <v>601</v>
      </c>
      <c r="B274" s="23" t="s">
        <v>602</v>
      </c>
      <c r="C274" s="12">
        <f t="shared" si="83"/>
        <v>0</v>
      </c>
      <c r="D274" s="12">
        <f t="shared" si="84"/>
        <v>0</v>
      </c>
      <c r="E274" s="10"/>
      <c r="F274" s="10"/>
      <c r="G274" s="10"/>
    </row>
    <row r="275" ht="34.15" customHeight="1" spans="1:7">
      <c r="A275" s="7" t="s">
        <v>603</v>
      </c>
      <c r="B275" s="23" t="s">
        <v>604</v>
      </c>
      <c r="C275" s="12">
        <f t="shared" si="83"/>
        <v>0</v>
      </c>
      <c r="D275" s="12">
        <f t="shared" si="84"/>
        <v>0</v>
      </c>
      <c r="E275" s="10"/>
      <c r="F275" s="10"/>
      <c r="G275" s="10"/>
    </row>
    <row r="276" ht="34.15" customHeight="1" spans="1:7">
      <c r="A276" s="7" t="s">
        <v>605</v>
      </c>
      <c r="B276" s="23" t="s">
        <v>606</v>
      </c>
      <c r="C276" s="12">
        <f t="shared" si="83"/>
        <v>0</v>
      </c>
      <c r="D276" s="12">
        <f t="shared" si="84"/>
        <v>0</v>
      </c>
      <c r="E276" s="10"/>
      <c r="F276" s="10"/>
      <c r="G276" s="10"/>
    </row>
    <row r="277" ht="34.15" customHeight="1" spans="1:7">
      <c r="A277" s="7" t="s">
        <v>607</v>
      </c>
      <c r="B277" s="23" t="s">
        <v>608</v>
      </c>
      <c r="C277" s="12">
        <f t="shared" si="83"/>
        <v>0</v>
      </c>
      <c r="D277" s="12">
        <f t="shared" si="84"/>
        <v>0</v>
      </c>
      <c r="E277" s="10"/>
      <c r="F277" s="10"/>
      <c r="G277" s="10"/>
    </row>
    <row r="278" ht="34.15" customHeight="1" spans="1:7">
      <c r="A278" s="7" t="s">
        <v>609</v>
      </c>
      <c r="B278" s="23" t="s">
        <v>610</v>
      </c>
      <c r="C278" s="12">
        <f t="shared" si="83"/>
        <v>0</v>
      </c>
      <c r="D278" s="12">
        <f t="shared" si="84"/>
        <v>0</v>
      </c>
      <c r="E278" s="10"/>
      <c r="F278" s="10"/>
      <c r="G278" s="10"/>
    </row>
    <row r="279" ht="34.15" customHeight="1" spans="1:7">
      <c r="A279" s="7" t="s">
        <v>611</v>
      </c>
      <c r="B279" s="7" t="s">
        <v>612</v>
      </c>
      <c r="C279" s="12">
        <f t="shared" si="83"/>
        <v>0</v>
      </c>
      <c r="D279" s="12">
        <f t="shared" si="84"/>
        <v>0</v>
      </c>
      <c r="E279" s="32">
        <f>SUM(E280:E284)</f>
        <v>0</v>
      </c>
      <c r="F279" s="32">
        <f t="shared" ref="F279:G279" si="88">SUM(F280:F284)</f>
        <v>0</v>
      </c>
      <c r="G279" s="32">
        <f t="shared" si="88"/>
        <v>0</v>
      </c>
    </row>
    <row r="280" ht="34.15" customHeight="1" spans="1:7">
      <c r="A280" s="7" t="s">
        <v>613</v>
      </c>
      <c r="B280" s="23" t="s">
        <v>157</v>
      </c>
      <c r="C280" s="12">
        <f t="shared" si="83"/>
        <v>0</v>
      </c>
      <c r="D280" s="12">
        <f t="shared" si="84"/>
        <v>0</v>
      </c>
      <c r="E280" s="10"/>
      <c r="F280" s="10"/>
      <c r="G280" s="10"/>
    </row>
    <row r="281" ht="34.15" customHeight="1" spans="1:7">
      <c r="A281" s="7" t="s">
        <v>614</v>
      </c>
      <c r="B281" s="23" t="s">
        <v>615</v>
      </c>
      <c r="C281" s="12">
        <f t="shared" si="83"/>
        <v>0</v>
      </c>
      <c r="D281" s="12">
        <f t="shared" si="84"/>
        <v>0</v>
      </c>
      <c r="E281" s="10"/>
      <c r="F281" s="10"/>
      <c r="G281" s="10"/>
    </row>
    <row r="282" ht="34.15" customHeight="1" spans="1:7">
      <c r="A282" s="7" t="s">
        <v>616</v>
      </c>
      <c r="B282" s="23" t="s">
        <v>617</v>
      </c>
      <c r="C282" s="12">
        <f t="shared" si="83"/>
        <v>0</v>
      </c>
      <c r="D282" s="12">
        <f t="shared" si="84"/>
        <v>0</v>
      </c>
      <c r="E282" s="10"/>
      <c r="F282" s="10"/>
      <c r="G282" s="10"/>
    </row>
    <row r="283" ht="34.15" customHeight="1" spans="1:7">
      <c r="A283" s="7" t="s">
        <v>618</v>
      </c>
      <c r="B283" s="23" t="s">
        <v>619</v>
      </c>
      <c r="C283" s="12">
        <f t="shared" si="83"/>
        <v>0</v>
      </c>
      <c r="D283" s="12">
        <f t="shared" si="84"/>
        <v>0</v>
      </c>
      <c r="E283" s="10"/>
      <c r="F283" s="10"/>
      <c r="G283" s="10"/>
    </row>
    <row r="284" ht="34.15" customHeight="1" spans="1:7">
      <c r="A284" s="7" t="s">
        <v>620</v>
      </c>
      <c r="B284" s="23" t="s">
        <v>621</v>
      </c>
      <c r="C284" s="12">
        <f t="shared" si="83"/>
        <v>0</v>
      </c>
      <c r="D284" s="12">
        <f t="shared" si="84"/>
        <v>0</v>
      </c>
      <c r="E284" s="10"/>
      <c r="F284" s="10"/>
      <c r="G284" s="10"/>
    </row>
    <row r="285" ht="34.15" customHeight="1" spans="1:7">
      <c r="A285" s="7" t="s">
        <v>622</v>
      </c>
      <c r="B285" s="7" t="s">
        <v>623</v>
      </c>
      <c r="C285" s="12">
        <f t="shared" si="83"/>
        <v>0</v>
      </c>
      <c r="D285" s="12">
        <f t="shared" si="84"/>
        <v>0</v>
      </c>
      <c r="E285" s="32">
        <f>SUM(E286:E293)</f>
        <v>0</v>
      </c>
      <c r="F285" s="32">
        <f t="shared" ref="F285:G285" si="89">SUM(F286:F293)</f>
        <v>0</v>
      </c>
      <c r="G285" s="32">
        <f t="shared" si="89"/>
        <v>0</v>
      </c>
    </row>
    <row r="286" ht="34.15" customHeight="1" spans="1:7">
      <c r="A286" s="7" t="s">
        <v>624</v>
      </c>
      <c r="B286" s="23" t="s">
        <v>157</v>
      </c>
      <c r="C286" s="12">
        <f t="shared" si="83"/>
        <v>0</v>
      </c>
      <c r="D286" s="12">
        <f t="shared" si="84"/>
        <v>0</v>
      </c>
      <c r="E286" s="10"/>
      <c r="F286" s="10"/>
      <c r="G286" s="10"/>
    </row>
    <row r="287" ht="34.15" customHeight="1" spans="1:7">
      <c r="A287" s="7" t="s">
        <v>625</v>
      </c>
      <c r="B287" s="23" t="s">
        <v>159</v>
      </c>
      <c r="C287" s="12">
        <f t="shared" si="83"/>
        <v>0</v>
      </c>
      <c r="D287" s="12">
        <f t="shared" si="84"/>
        <v>0</v>
      </c>
      <c r="E287" s="10"/>
      <c r="F287" s="10"/>
      <c r="G287" s="10"/>
    </row>
    <row r="288" ht="34.15" customHeight="1" spans="1:7">
      <c r="A288" s="7" t="s">
        <v>626</v>
      </c>
      <c r="B288" s="23" t="s">
        <v>627</v>
      </c>
      <c r="C288" s="12">
        <f t="shared" si="83"/>
        <v>0</v>
      </c>
      <c r="D288" s="12">
        <f t="shared" si="84"/>
        <v>0</v>
      </c>
      <c r="E288" s="10"/>
      <c r="F288" s="10"/>
      <c r="G288" s="10"/>
    </row>
    <row r="289" ht="34.15" customHeight="1" spans="1:7">
      <c r="A289" s="7" t="s">
        <v>628</v>
      </c>
      <c r="B289" s="23" t="s">
        <v>629</v>
      </c>
      <c r="C289" s="12">
        <f t="shared" si="83"/>
        <v>0</v>
      </c>
      <c r="D289" s="12">
        <f t="shared" si="84"/>
        <v>0</v>
      </c>
      <c r="E289" s="10"/>
      <c r="F289" s="10"/>
      <c r="G289" s="10"/>
    </row>
    <row r="290" ht="34.15" customHeight="1" spans="1:7">
      <c r="A290" s="7" t="s">
        <v>630</v>
      </c>
      <c r="B290" s="23" t="s">
        <v>631</v>
      </c>
      <c r="C290" s="12">
        <f t="shared" si="83"/>
        <v>0</v>
      </c>
      <c r="D290" s="12">
        <f t="shared" si="84"/>
        <v>0</v>
      </c>
      <c r="E290" s="10"/>
      <c r="F290" s="10"/>
      <c r="G290" s="10"/>
    </row>
    <row r="291" ht="34.15" customHeight="1" spans="1:7">
      <c r="A291" s="7" t="s">
        <v>632</v>
      </c>
      <c r="B291" s="23" t="s">
        <v>633</v>
      </c>
      <c r="C291" s="12">
        <f t="shared" si="83"/>
        <v>0</v>
      </c>
      <c r="D291" s="12">
        <f t="shared" si="84"/>
        <v>0</v>
      </c>
      <c r="E291" s="10"/>
      <c r="F291" s="10"/>
      <c r="G291" s="10"/>
    </row>
    <row r="292" ht="34.15" customHeight="1" spans="1:7">
      <c r="A292" s="7" t="s">
        <v>634</v>
      </c>
      <c r="B292" s="23" t="s">
        <v>635</v>
      </c>
      <c r="C292" s="12">
        <f t="shared" si="83"/>
        <v>0</v>
      </c>
      <c r="D292" s="12">
        <f t="shared" si="84"/>
        <v>0</v>
      </c>
      <c r="E292" s="10"/>
      <c r="F292" s="10"/>
      <c r="G292" s="10"/>
    </row>
    <row r="293" ht="34.15" customHeight="1" spans="1:7">
      <c r="A293" s="7" t="s">
        <v>636</v>
      </c>
      <c r="B293" s="23" t="s">
        <v>637</v>
      </c>
      <c r="C293" s="12">
        <f t="shared" si="83"/>
        <v>0</v>
      </c>
      <c r="D293" s="12">
        <f t="shared" si="84"/>
        <v>0</v>
      </c>
      <c r="E293" s="10"/>
      <c r="F293" s="10"/>
      <c r="G293" s="10"/>
    </row>
    <row r="294" ht="34.15" customHeight="1" spans="1:7">
      <c r="A294" s="7" t="s">
        <v>638</v>
      </c>
      <c r="B294" s="7" t="s">
        <v>639</v>
      </c>
      <c r="C294" s="12">
        <f t="shared" si="83"/>
        <v>0</v>
      </c>
      <c r="D294" s="12">
        <f t="shared" si="84"/>
        <v>0</v>
      </c>
      <c r="E294" s="32">
        <f>SUM(E295:E297)</f>
        <v>0</v>
      </c>
      <c r="F294" s="32">
        <f t="shared" ref="F294:G294" si="90">SUM(F295:F297)</f>
        <v>0</v>
      </c>
      <c r="G294" s="32">
        <f t="shared" si="90"/>
        <v>0</v>
      </c>
    </row>
    <row r="295" ht="34.15" customHeight="1" spans="1:7">
      <c r="A295" s="7" t="s">
        <v>640</v>
      </c>
      <c r="B295" s="23" t="s">
        <v>157</v>
      </c>
      <c r="C295" s="12">
        <f t="shared" si="83"/>
        <v>0</v>
      </c>
      <c r="D295" s="12">
        <f t="shared" si="84"/>
        <v>0</v>
      </c>
      <c r="E295" s="10"/>
      <c r="F295" s="10"/>
      <c r="G295" s="10"/>
    </row>
    <row r="296" ht="34.15" customHeight="1" spans="1:7">
      <c r="A296" s="7" t="s">
        <v>641</v>
      </c>
      <c r="B296" s="23" t="s">
        <v>159</v>
      </c>
      <c r="C296" s="12">
        <f t="shared" si="83"/>
        <v>0</v>
      </c>
      <c r="D296" s="12">
        <f t="shared" si="84"/>
        <v>0</v>
      </c>
      <c r="E296" s="10"/>
      <c r="F296" s="10"/>
      <c r="G296" s="10"/>
    </row>
    <row r="297" ht="34.15" customHeight="1" spans="1:7">
      <c r="A297" s="7" t="s">
        <v>642</v>
      </c>
      <c r="B297" s="23" t="s">
        <v>167</v>
      </c>
      <c r="C297" s="12">
        <f t="shared" si="83"/>
        <v>0</v>
      </c>
      <c r="D297" s="12">
        <f t="shared" si="84"/>
        <v>0</v>
      </c>
      <c r="E297" s="10"/>
      <c r="F297" s="10"/>
      <c r="G297" s="10"/>
    </row>
    <row r="298" ht="34.15" customHeight="1" spans="1:7">
      <c r="A298" s="7" t="s">
        <v>643</v>
      </c>
      <c r="B298" s="7" t="s">
        <v>644</v>
      </c>
      <c r="C298" s="12">
        <f t="shared" si="83"/>
        <v>0</v>
      </c>
      <c r="D298" s="12">
        <f t="shared" si="84"/>
        <v>0</v>
      </c>
      <c r="E298" s="32">
        <f>SUM(E299:E300)</f>
        <v>0</v>
      </c>
      <c r="F298" s="32">
        <f t="shared" ref="F298:G298" si="91">SUM(F299:F300)</f>
        <v>0</v>
      </c>
      <c r="G298" s="32">
        <f t="shared" si="91"/>
        <v>0</v>
      </c>
    </row>
    <row r="299" ht="34.15" customHeight="1" spans="1:7">
      <c r="A299" s="7" t="s">
        <v>645</v>
      </c>
      <c r="B299" s="23" t="s">
        <v>646</v>
      </c>
      <c r="C299" s="12">
        <f t="shared" si="83"/>
        <v>0</v>
      </c>
      <c r="D299" s="12">
        <f t="shared" si="84"/>
        <v>0</v>
      </c>
      <c r="E299" s="10"/>
      <c r="F299" s="10"/>
      <c r="G299" s="10"/>
    </row>
    <row r="300" ht="34.15" customHeight="1" spans="1:7">
      <c r="A300" s="7" t="s">
        <v>647</v>
      </c>
      <c r="B300" s="7" t="s">
        <v>648</v>
      </c>
      <c r="C300" s="12">
        <f t="shared" si="83"/>
        <v>0</v>
      </c>
      <c r="D300" s="12">
        <f t="shared" si="84"/>
        <v>0</v>
      </c>
      <c r="E300" s="32">
        <f>E301</f>
        <v>0</v>
      </c>
      <c r="F300" s="32">
        <f t="shared" ref="F300:G300" si="92">F301</f>
        <v>0</v>
      </c>
      <c r="G300" s="32">
        <f t="shared" si="92"/>
        <v>0</v>
      </c>
    </row>
    <row r="301" ht="34.15" customHeight="1" spans="1:7">
      <c r="A301" s="7" t="s">
        <v>649</v>
      </c>
      <c r="B301" s="7" t="s">
        <v>650</v>
      </c>
      <c r="C301" s="12">
        <f t="shared" si="83"/>
        <v>0</v>
      </c>
      <c r="D301" s="12">
        <f t="shared" si="84"/>
        <v>0</v>
      </c>
      <c r="E301" s="32">
        <f>SUM(E302:E305)</f>
        <v>0</v>
      </c>
      <c r="F301" s="32">
        <f t="shared" ref="F301:G301" si="93">SUM(F302:F305)</f>
        <v>0</v>
      </c>
      <c r="G301" s="32">
        <f t="shared" si="93"/>
        <v>0</v>
      </c>
    </row>
    <row r="302" ht="34.15" customHeight="1" spans="1:7">
      <c r="A302" s="7" t="s">
        <v>651</v>
      </c>
      <c r="B302" s="23" t="s">
        <v>157</v>
      </c>
      <c r="C302" s="12">
        <f t="shared" si="83"/>
        <v>0</v>
      </c>
      <c r="D302" s="12">
        <f t="shared" si="84"/>
        <v>0</v>
      </c>
      <c r="E302" s="10"/>
      <c r="F302" s="10"/>
      <c r="G302" s="10"/>
    </row>
    <row r="303" ht="34.15" customHeight="1" spans="1:7">
      <c r="A303" s="7" t="s">
        <v>652</v>
      </c>
      <c r="B303" s="23" t="s">
        <v>653</v>
      </c>
      <c r="C303" s="12">
        <f t="shared" si="83"/>
        <v>0</v>
      </c>
      <c r="D303" s="12">
        <f t="shared" si="84"/>
        <v>0</v>
      </c>
      <c r="E303" s="10"/>
      <c r="F303" s="10"/>
      <c r="G303" s="10"/>
    </row>
    <row r="304" ht="34.15" customHeight="1" spans="1:7">
      <c r="A304" s="7" t="s">
        <v>654</v>
      </c>
      <c r="B304" s="23" t="s">
        <v>655</v>
      </c>
      <c r="C304" s="12">
        <f t="shared" si="83"/>
        <v>0</v>
      </c>
      <c r="D304" s="12">
        <f t="shared" si="84"/>
        <v>0</v>
      </c>
      <c r="E304" s="10"/>
      <c r="F304" s="10"/>
      <c r="G304" s="10"/>
    </row>
    <row r="305" ht="34.15" customHeight="1" spans="1:7">
      <c r="A305" s="7" t="s">
        <v>656</v>
      </c>
      <c r="B305" s="7" t="s">
        <v>657</v>
      </c>
      <c r="C305" s="12">
        <f t="shared" si="83"/>
        <v>0</v>
      </c>
      <c r="D305" s="12">
        <f t="shared" si="84"/>
        <v>0</v>
      </c>
      <c r="E305" s="32">
        <f>E306</f>
        <v>0</v>
      </c>
      <c r="F305" s="32">
        <f t="shared" ref="F305:G305" si="94">F306</f>
        <v>0</v>
      </c>
      <c r="G305" s="32">
        <f t="shared" si="94"/>
        <v>0</v>
      </c>
    </row>
    <row r="306" ht="34.15" customHeight="1" spans="1:7">
      <c r="A306" s="7" t="s">
        <v>658</v>
      </c>
      <c r="B306" s="7" t="s">
        <v>659</v>
      </c>
      <c r="C306" s="12">
        <f t="shared" si="83"/>
        <v>0</v>
      </c>
      <c r="D306" s="12">
        <f t="shared" si="84"/>
        <v>0</v>
      </c>
      <c r="E306" s="32">
        <f>SUM(E307:E309)</f>
        <v>0</v>
      </c>
      <c r="F306" s="32">
        <f t="shared" ref="F306:G306" si="95">SUM(F307:F309)</f>
        <v>0</v>
      </c>
      <c r="G306" s="32">
        <f t="shared" si="95"/>
        <v>0</v>
      </c>
    </row>
    <row r="307" ht="34.15" customHeight="1" spans="1:7">
      <c r="A307" s="7" t="s">
        <v>660</v>
      </c>
      <c r="B307" s="23" t="s">
        <v>157</v>
      </c>
      <c r="C307" s="12">
        <f t="shared" si="83"/>
        <v>0</v>
      </c>
      <c r="D307" s="12">
        <f t="shared" si="84"/>
        <v>0</v>
      </c>
      <c r="E307" s="10"/>
      <c r="F307" s="10"/>
      <c r="G307" s="10"/>
    </row>
    <row r="308" ht="34.15" customHeight="1" spans="1:7">
      <c r="A308" s="7" t="s">
        <v>661</v>
      </c>
      <c r="B308" s="23" t="s">
        <v>159</v>
      </c>
      <c r="C308" s="12">
        <f t="shared" si="83"/>
        <v>0</v>
      </c>
      <c r="D308" s="12">
        <f t="shared" si="84"/>
        <v>0</v>
      </c>
      <c r="E308" s="10"/>
      <c r="F308" s="10"/>
      <c r="G308" s="10"/>
    </row>
    <row r="309" ht="34.15" customHeight="1" spans="1:7">
      <c r="A309" s="7" t="s">
        <v>662</v>
      </c>
      <c r="B309" s="7" t="s">
        <v>663</v>
      </c>
      <c r="C309" s="12">
        <f t="shared" si="83"/>
        <v>0</v>
      </c>
      <c r="D309" s="12">
        <f t="shared" si="84"/>
        <v>0</v>
      </c>
      <c r="E309" s="32">
        <f>E310</f>
        <v>0</v>
      </c>
      <c r="F309" s="32">
        <f t="shared" ref="F309:G309" si="96">F310</f>
        <v>0</v>
      </c>
      <c r="G309" s="32">
        <f t="shared" si="96"/>
        <v>0</v>
      </c>
    </row>
    <row r="310" ht="34.15" customHeight="1" spans="1:7">
      <c r="A310" s="7" t="s">
        <v>664</v>
      </c>
      <c r="B310" s="7" t="s">
        <v>665</v>
      </c>
      <c r="C310" s="12">
        <f t="shared" si="83"/>
        <v>0</v>
      </c>
      <c r="D310" s="12">
        <f t="shared" si="84"/>
        <v>0</v>
      </c>
      <c r="E310" s="32">
        <f>SUM(E311:E314)</f>
        <v>0</v>
      </c>
      <c r="F310" s="32">
        <f t="shared" ref="F310:G310" si="97">SUM(F311:F314)</f>
        <v>0</v>
      </c>
      <c r="G310" s="32">
        <f t="shared" si="97"/>
        <v>0</v>
      </c>
    </row>
    <row r="311" ht="34.15" customHeight="1" spans="1:7">
      <c r="A311" s="7" t="s">
        <v>666</v>
      </c>
      <c r="B311" s="23" t="s">
        <v>157</v>
      </c>
      <c r="C311" s="12">
        <f t="shared" si="83"/>
        <v>0</v>
      </c>
      <c r="D311" s="12">
        <f t="shared" si="84"/>
        <v>0</v>
      </c>
      <c r="E311" s="10"/>
      <c r="F311" s="10"/>
      <c r="G311" s="10"/>
    </row>
    <row r="312" ht="34.15" customHeight="1" spans="1:7">
      <c r="A312" s="7" t="s">
        <v>667</v>
      </c>
      <c r="B312" s="23" t="s">
        <v>159</v>
      </c>
      <c r="C312" s="12">
        <f t="shared" si="83"/>
        <v>0</v>
      </c>
      <c r="D312" s="12">
        <f t="shared" si="84"/>
        <v>0</v>
      </c>
      <c r="E312" s="10"/>
      <c r="F312" s="10"/>
      <c r="G312" s="10"/>
    </row>
    <row r="313" ht="34.15" customHeight="1" spans="1:7">
      <c r="A313" s="7" t="s">
        <v>668</v>
      </c>
      <c r="B313" s="23" t="s">
        <v>167</v>
      </c>
      <c r="C313" s="12">
        <f t="shared" si="83"/>
        <v>0</v>
      </c>
      <c r="D313" s="12">
        <f t="shared" si="84"/>
        <v>0</v>
      </c>
      <c r="E313" s="10"/>
      <c r="F313" s="10"/>
      <c r="G313" s="10"/>
    </row>
    <row r="314" ht="34.15" customHeight="1" spans="1:7">
      <c r="A314" s="7" t="s">
        <v>669</v>
      </c>
      <c r="B314" s="7" t="s">
        <v>670</v>
      </c>
      <c r="C314" s="12">
        <f t="shared" si="83"/>
        <v>0</v>
      </c>
      <c r="D314" s="12">
        <f t="shared" si="84"/>
        <v>0</v>
      </c>
      <c r="E314" s="32">
        <f>E315</f>
        <v>0</v>
      </c>
      <c r="F314" s="32">
        <f t="shared" ref="F314:G314" si="98">F315</f>
        <v>0</v>
      </c>
      <c r="G314" s="32">
        <f t="shared" si="98"/>
        <v>0</v>
      </c>
    </row>
    <row r="315" ht="34.15" customHeight="1" spans="1:7">
      <c r="A315" s="7" t="s">
        <v>671</v>
      </c>
      <c r="B315" s="7" t="s">
        <v>672</v>
      </c>
      <c r="C315" s="12">
        <f t="shared" si="83"/>
        <v>0</v>
      </c>
      <c r="D315" s="12">
        <f t="shared" si="84"/>
        <v>0</v>
      </c>
      <c r="E315" s="32">
        <f>SUM(E316:E317)</f>
        <v>0</v>
      </c>
      <c r="F315" s="32">
        <f t="shared" ref="F315:G315" si="99">SUM(F316:F317)</f>
        <v>0</v>
      </c>
      <c r="G315" s="32">
        <f t="shared" si="99"/>
        <v>0</v>
      </c>
    </row>
    <row r="316" ht="34.15" customHeight="1" spans="1:7">
      <c r="A316" s="7" t="s">
        <v>673</v>
      </c>
      <c r="B316" s="23" t="s">
        <v>674</v>
      </c>
      <c r="C316" s="12">
        <f t="shared" si="83"/>
        <v>0</v>
      </c>
      <c r="D316" s="12">
        <f t="shared" si="84"/>
        <v>0</v>
      </c>
      <c r="E316" s="10"/>
      <c r="F316" s="10"/>
      <c r="G316" s="10"/>
    </row>
    <row r="317" ht="34.15" customHeight="1" spans="1:7">
      <c r="A317" s="7" t="s">
        <v>675</v>
      </c>
      <c r="B317" s="7" t="s">
        <v>676</v>
      </c>
      <c r="C317" s="12">
        <f t="shared" si="83"/>
        <v>0</v>
      </c>
      <c r="D317" s="12">
        <f t="shared" si="84"/>
        <v>0</v>
      </c>
      <c r="E317" s="32">
        <f>E318+E322+E324+E326</f>
        <v>0</v>
      </c>
      <c r="F317" s="32">
        <f t="shared" ref="F317:G317" si="100">F318+F322+F324+F326</f>
        <v>0</v>
      </c>
      <c r="G317" s="32">
        <f t="shared" si="100"/>
        <v>0</v>
      </c>
    </row>
    <row r="318" ht="34.15" customHeight="1" spans="1:7">
      <c r="A318" s="7" t="s">
        <v>677</v>
      </c>
      <c r="B318" s="7" t="s">
        <v>678</v>
      </c>
      <c r="C318" s="12">
        <f t="shared" si="83"/>
        <v>0</v>
      </c>
      <c r="D318" s="12">
        <f t="shared" si="84"/>
        <v>0</v>
      </c>
      <c r="E318" s="32">
        <f>SUM(E319:E321)</f>
        <v>0</v>
      </c>
      <c r="F318" s="32">
        <f t="shared" ref="F318:G318" si="101">SUM(F319:F321)</f>
        <v>0</v>
      </c>
      <c r="G318" s="32">
        <f t="shared" si="101"/>
        <v>0</v>
      </c>
    </row>
    <row r="319" ht="34.15" customHeight="1" spans="1:7">
      <c r="A319" s="7" t="s">
        <v>679</v>
      </c>
      <c r="B319" s="23" t="s">
        <v>157</v>
      </c>
      <c r="C319" s="12">
        <f t="shared" si="83"/>
        <v>0</v>
      </c>
      <c r="D319" s="12">
        <f t="shared" si="84"/>
        <v>0</v>
      </c>
      <c r="E319" s="10"/>
      <c r="F319" s="10"/>
      <c r="G319" s="10"/>
    </row>
    <row r="320" ht="34.15" customHeight="1" spans="1:7">
      <c r="A320" s="7" t="s">
        <v>680</v>
      </c>
      <c r="B320" s="23" t="s">
        <v>681</v>
      </c>
      <c r="C320" s="12">
        <f t="shared" si="83"/>
        <v>0</v>
      </c>
      <c r="D320" s="12">
        <f t="shared" si="84"/>
        <v>0</v>
      </c>
      <c r="E320" s="10"/>
      <c r="F320" s="10"/>
      <c r="G320" s="10"/>
    </row>
    <row r="321" ht="34.15" customHeight="1" spans="1:7">
      <c r="A321" s="7" t="s">
        <v>682</v>
      </c>
      <c r="B321" s="23" t="s">
        <v>167</v>
      </c>
      <c r="C321" s="12">
        <f t="shared" si="83"/>
        <v>0</v>
      </c>
      <c r="D321" s="12">
        <f t="shared" si="84"/>
        <v>0</v>
      </c>
      <c r="E321" s="10"/>
      <c r="F321" s="10"/>
      <c r="G321" s="10"/>
    </row>
    <row r="322" ht="34.15" customHeight="1" spans="1:7">
      <c r="A322" s="7" t="s">
        <v>683</v>
      </c>
      <c r="B322" s="7" t="s">
        <v>684</v>
      </c>
      <c r="C322" s="12">
        <f t="shared" si="83"/>
        <v>0</v>
      </c>
      <c r="D322" s="12">
        <f t="shared" si="84"/>
        <v>0</v>
      </c>
      <c r="E322" s="32">
        <f>SUM(E323:E323)</f>
        <v>0</v>
      </c>
      <c r="F322" s="32">
        <f t="shared" ref="F322:G322" si="102">SUM(F323:F323)</f>
        <v>0</v>
      </c>
      <c r="G322" s="32">
        <f t="shared" si="102"/>
        <v>0</v>
      </c>
    </row>
    <row r="323" ht="34.15" customHeight="1" spans="1:7">
      <c r="A323" s="7" t="s">
        <v>685</v>
      </c>
      <c r="B323" s="23" t="s">
        <v>686</v>
      </c>
      <c r="C323" s="12">
        <f t="shared" si="83"/>
        <v>0</v>
      </c>
      <c r="D323" s="12">
        <f t="shared" si="84"/>
        <v>0</v>
      </c>
      <c r="E323" s="10"/>
      <c r="F323" s="10"/>
      <c r="G323" s="10"/>
    </row>
    <row r="324" ht="34.15" customHeight="1" spans="1:7">
      <c r="A324" s="7" t="s">
        <v>687</v>
      </c>
      <c r="B324" s="7" t="s">
        <v>688</v>
      </c>
      <c r="C324" s="12">
        <f t="shared" si="83"/>
        <v>0</v>
      </c>
      <c r="D324" s="12">
        <f t="shared" si="84"/>
        <v>0</v>
      </c>
      <c r="E324" s="32">
        <f>SUM(E325:E325)</f>
        <v>0</v>
      </c>
      <c r="F324" s="32">
        <f t="shared" ref="F324:G324" si="103">SUM(F325:F325)</f>
        <v>0</v>
      </c>
      <c r="G324" s="32">
        <f t="shared" si="103"/>
        <v>0</v>
      </c>
    </row>
    <row r="325" ht="34.15" customHeight="1" spans="1:7">
      <c r="A325" s="7" t="s">
        <v>689</v>
      </c>
      <c r="B325" s="23" t="s">
        <v>157</v>
      </c>
      <c r="C325" s="12">
        <f t="shared" si="83"/>
        <v>0</v>
      </c>
      <c r="D325" s="12">
        <f t="shared" si="84"/>
        <v>0</v>
      </c>
      <c r="E325" s="10"/>
      <c r="F325" s="10"/>
      <c r="G325" s="10"/>
    </row>
    <row r="326" ht="34.15" customHeight="1" spans="1:7">
      <c r="A326" s="7" t="s">
        <v>690</v>
      </c>
      <c r="B326" s="7" t="s">
        <v>691</v>
      </c>
      <c r="C326" s="12">
        <f t="shared" si="83"/>
        <v>0</v>
      </c>
      <c r="D326" s="12">
        <f t="shared" si="84"/>
        <v>0</v>
      </c>
      <c r="E326" s="32">
        <f>SUM(E327:E328)</f>
        <v>0</v>
      </c>
      <c r="F326" s="32">
        <f t="shared" ref="F326:G326" si="104">SUM(F327:F328)</f>
        <v>0</v>
      </c>
      <c r="G326" s="32">
        <f t="shared" si="104"/>
        <v>0</v>
      </c>
    </row>
    <row r="327" ht="34.15" customHeight="1" spans="1:7">
      <c r="A327" s="7" t="s">
        <v>692</v>
      </c>
      <c r="B327" s="23" t="s">
        <v>693</v>
      </c>
      <c r="C327" s="12">
        <f t="shared" ref="C327:C330" si="105">D327+G327</f>
        <v>0</v>
      </c>
      <c r="D327" s="12">
        <f t="shared" ref="D327:D330" si="106">E327+F327</f>
        <v>0</v>
      </c>
      <c r="E327" s="10"/>
      <c r="F327" s="10"/>
      <c r="G327" s="10"/>
    </row>
    <row r="328" ht="34.15" customHeight="1" spans="1:7">
      <c r="A328" s="7" t="s">
        <v>694</v>
      </c>
      <c r="B328" s="7" t="s">
        <v>695</v>
      </c>
      <c r="C328" s="12">
        <f t="shared" si="105"/>
        <v>0</v>
      </c>
      <c r="D328" s="12">
        <f t="shared" si="106"/>
        <v>0</v>
      </c>
      <c r="E328" s="32">
        <f>E329</f>
        <v>0</v>
      </c>
      <c r="F328" s="32">
        <f t="shared" ref="F328:G328" si="107">F329</f>
        <v>0</v>
      </c>
      <c r="G328" s="32">
        <f t="shared" si="107"/>
        <v>0</v>
      </c>
    </row>
    <row r="329" ht="34.15" customHeight="1" spans="1:7">
      <c r="A329" s="7" t="s">
        <v>696</v>
      </c>
      <c r="B329" s="7" t="s">
        <v>695</v>
      </c>
      <c r="C329" s="12">
        <f t="shared" si="105"/>
        <v>0</v>
      </c>
      <c r="D329" s="12">
        <f t="shared" si="106"/>
        <v>0</v>
      </c>
      <c r="E329" s="32">
        <f>SUM(E330:E330)</f>
        <v>0</v>
      </c>
      <c r="F329" s="32">
        <f t="shared" ref="F329:G329" si="108">SUM(F330:F330)</f>
        <v>0</v>
      </c>
      <c r="G329" s="32">
        <f t="shared" si="108"/>
        <v>0</v>
      </c>
    </row>
    <row r="330" ht="34.15" customHeight="1" spans="1:7">
      <c r="A330" s="7" t="s">
        <v>697</v>
      </c>
      <c r="B330" s="23" t="s">
        <v>695</v>
      </c>
      <c r="C330" s="12">
        <f t="shared" si="105"/>
        <v>0</v>
      </c>
      <c r="D330" s="12">
        <f t="shared" si="106"/>
        <v>0</v>
      </c>
      <c r="E330" s="10"/>
      <c r="F330" s="10"/>
      <c r="G330" s="10"/>
    </row>
    <row r="331" ht="34.15" customHeight="1" spans="1:7">
      <c r="A331" s="8"/>
      <c r="B331" s="5" t="s">
        <v>698</v>
      </c>
      <c r="C331" s="12">
        <f>C6+C100+C118+C139+C145+C157+C218+C249+C260+C268+C300+C305+C309+C314+C317+C328</f>
        <v>41.36</v>
      </c>
      <c r="D331" s="12">
        <f t="shared" ref="D331:G331" si="109">D6+D100+D118+D139+D145+D157+D218+D249+D260+D268+D300+D305+D309+D314+D317+D328</f>
        <v>41.36</v>
      </c>
      <c r="E331" s="12">
        <f t="shared" si="109"/>
        <v>41.36</v>
      </c>
      <c r="F331" s="12">
        <f t="shared" si="109"/>
        <v>0</v>
      </c>
      <c r="G331" s="12">
        <f t="shared" si="109"/>
        <v>0</v>
      </c>
    </row>
  </sheetData>
  <mergeCells count="8">
    <mergeCell ref="A2:G2"/>
    <mergeCell ref="A3:E3"/>
    <mergeCell ref="F3:G3"/>
    <mergeCell ref="D4:F4"/>
    <mergeCell ref="A4:A5"/>
    <mergeCell ref="B4:B5"/>
    <mergeCell ref="C4:C5"/>
    <mergeCell ref="G4:G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75"/>
  <sheetViews>
    <sheetView topLeftCell="A40" workbookViewId="0">
      <selection activeCell="H48" sqref="H48"/>
    </sheetView>
  </sheetViews>
  <sheetFormatPr defaultColWidth="10" defaultRowHeight="13.5" outlineLevelCol="4"/>
  <cols>
    <col min="1" max="1" width="12.875" customWidth="1"/>
    <col min="2" max="2" width="41" customWidth="1"/>
    <col min="3" max="3" width="25.625" customWidth="1"/>
    <col min="4" max="5" width="25.625" style="1" customWidth="1"/>
    <col min="6" max="6" width="9.75" customWidth="1"/>
  </cols>
  <sheetData>
    <row r="1" ht="22.7" customHeight="1" spans="1:5">
      <c r="A1" s="2" t="s">
        <v>12</v>
      </c>
      <c r="B1" s="2"/>
      <c r="C1" s="2"/>
      <c r="D1" s="3"/>
      <c r="E1" s="3" t="s">
        <v>80</v>
      </c>
    </row>
    <row r="2" ht="57" customHeight="1" spans="1:5">
      <c r="A2" s="4" t="s">
        <v>699</v>
      </c>
      <c r="B2" s="4"/>
      <c r="C2" s="4"/>
      <c r="D2" s="4"/>
      <c r="E2" s="4"/>
    </row>
    <row r="3" ht="22.7" customHeight="1" spans="1:5">
      <c r="A3" s="2"/>
      <c r="B3" s="2"/>
      <c r="C3" s="2"/>
      <c r="D3" s="26" t="s">
        <v>700</v>
      </c>
      <c r="E3" s="15" t="s">
        <v>28</v>
      </c>
    </row>
    <row r="4" ht="28.5" customHeight="1" spans="1:5">
      <c r="A4" s="5" t="s">
        <v>701</v>
      </c>
      <c r="B4" s="5"/>
      <c r="C4" s="5" t="s">
        <v>702</v>
      </c>
      <c r="D4" s="5"/>
      <c r="E4" s="5"/>
    </row>
    <row r="5" ht="28.5" customHeight="1" spans="1:5">
      <c r="A5" s="5" t="s">
        <v>100</v>
      </c>
      <c r="B5" s="5" t="s">
        <v>101</v>
      </c>
      <c r="C5" s="5" t="s">
        <v>84</v>
      </c>
      <c r="D5" s="6" t="s">
        <v>150</v>
      </c>
      <c r="E5" s="6" t="s">
        <v>151</v>
      </c>
    </row>
    <row r="6" ht="34.15" customHeight="1" spans="1:5">
      <c r="A6" s="7" t="s">
        <v>703</v>
      </c>
      <c r="B6" s="7" t="s">
        <v>704</v>
      </c>
      <c r="C6" s="12">
        <f>SUM(D6:E6)</f>
        <v>0</v>
      </c>
      <c r="D6" s="32">
        <f>SUM(D7:D17)</f>
        <v>0</v>
      </c>
      <c r="E6" s="32">
        <f>SUM(E7:E17)</f>
        <v>0</v>
      </c>
    </row>
    <row r="7" ht="34.15" customHeight="1" spans="1:5">
      <c r="A7" s="7" t="s">
        <v>705</v>
      </c>
      <c r="B7" s="7" t="s">
        <v>706</v>
      </c>
      <c r="C7" s="12">
        <f t="shared" ref="C7:C70" si="0">SUM(D7:E7)</f>
        <v>0</v>
      </c>
      <c r="D7" s="10"/>
      <c r="E7" s="10"/>
    </row>
    <row r="8" ht="34.15" customHeight="1" spans="1:5">
      <c r="A8" s="7" t="s">
        <v>707</v>
      </c>
      <c r="B8" s="7" t="s">
        <v>708</v>
      </c>
      <c r="C8" s="12">
        <f t="shared" si="0"/>
        <v>0</v>
      </c>
      <c r="D8" s="10"/>
      <c r="E8" s="10"/>
    </row>
    <row r="9" ht="34.15" customHeight="1" spans="1:5">
      <c r="A9" s="7" t="s">
        <v>709</v>
      </c>
      <c r="B9" s="7" t="s">
        <v>710</v>
      </c>
      <c r="C9" s="12">
        <f t="shared" si="0"/>
        <v>0</v>
      </c>
      <c r="D9" s="10"/>
      <c r="E9" s="10"/>
    </row>
    <row r="10" ht="34.15" customHeight="1" spans="1:5">
      <c r="A10" s="7" t="s">
        <v>711</v>
      </c>
      <c r="B10" s="7" t="s">
        <v>712</v>
      </c>
      <c r="C10" s="12">
        <f t="shared" si="0"/>
        <v>0</v>
      </c>
      <c r="D10" s="10"/>
      <c r="E10" s="10"/>
    </row>
    <row r="11" ht="34.15" customHeight="1" spans="1:5">
      <c r="A11" s="7" t="s">
        <v>713</v>
      </c>
      <c r="B11" s="7" t="s">
        <v>714</v>
      </c>
      <c r="C11" s="12">
        <f t="shared" si="0"/>
        <v>0</v>
      </c>
      <c r="D11" s="10"/>
      <c r="E11" s="10"/>
    </row>
    <row r="12" ht="34.15" customHeight="1" spans="1:5">
      <c r="A12" s="7" t="s">
        <v>715</v>
      </c>
      <c r="B12" s="7" t="s">
        <v>716</v>
      </c>
      <c r="C12" s="12">
        <f t="shared" si="0"/>
        <v>0</v>
      </c>
      <c r="D12" s="10"/>
      <c r="E12" s="10"/>
    </row>
    <row r="13" ht="34.15" customHeight="1" spans="1:5">
      <c r="A13" s="7" t="s">
        <v>717</v>
      </c>
      <c r="B13" s="7" t="s">
        <v>718</v>
      </c>
      <c r="C13" s="12">
        <f t="shared" si="0"/>
        <v>0</v>
      </c>
      <c r="D13" s="10"/>
      <c r="E13" s="10"/>
    </row>
    <row r="14" ht="34.15" customHeight="1" spans="1:5">
      <c r="A14" s="7" t="s">
        <v>719</v>
      </c>
      <c r="B14" s="7" t="s">
        <v>720</v>
      </c>
      <c r="C14" s="12">
        <f t="shared" si="0"/>
        <v>0</v>
      </c>
      <c r="D14" s="10"/>
      <c r="E14" s="10"/>
    </row>
    <row r="15" ht="34.15" customHeight="1" spans="1:5">
      <c r="A15" s="7" t="s">
        <v>721</v>
      </c>
      <c r="B15" s="7" t="s">
        <v>674</v>
      </c>
      <c r="C15" s="12">
        <f t="shared" si="0"/>
        <v>0</v>
      </c>
      <c r="D15" s="10"/>
      <c r="E15" s="10"/>
    </row>
    <row r="16" ht="34.15" customHeight="1" spans="1:5">
      <c r="A16" s="7" t="s">
        <v>722</v>
      </c>
      <c r="B16" s="7" t="s">
        <v>723</v>
      </c>
      <c r="C16" s="12">
        <f t="shared" si="0"/>
        <v>0</v>
      </c>
      <c r="D16" s="10"/>
      <c r="E16" s="10"/>
    </row>
    <row r="17" ht="34.15" customHeight="1" spans="1:5">
      <c r="A17" s="7" t="s">
        <v>724</v>
      </c>
      <c r="B17" s="7" t="s">
        <v>725</v>
      </c>
      <c r="C17" s="12">
        <f t="shared" si="0"/>
        <v>0</v>
      </c>
      <c r="D17" s="10"/>
      <c r="E17" s="10"/>
    </row>
    <row r="18" ht="34.15" customHeight="1" spans="1:5">
      <c r="A18" s="7" t="s">
        <v>726</v>
      </c>
      <c r="B18" s="7" t="s">
        <v>727</v>
      </c>
      <c r="C18" s="12">
        <f t="shared" si="0"/>
        <v>0</v>
      </c>
      <c r="D18" s="32">
        <f>SUM(D19:D44)</f>
        <v>0</v>
      </c>
      <c r="E18" s="32">
        <f>SUM(E19:E44)</f>
        <v>0</v>
      </c>
    </row>
    <row r="19" ht="34.15" customHeight="1" spans="1:5">
      <c r="A19" s="7" t="s">
        <v>728</v>
      </c>
      <c r="B19" s="7" t="s">
        <v>729</v>
      </c>
      <c r="C19" s="12">
        <f t="shared" si="0"/>
        <v>0</v>
      </c>
      <c r="D19" s="10"/>
      <c r="E19" s="10"/>
    </row>
    <row r="20" ht="34.15" customHeight="1" spans="1:5">
      <c r="A20" s="7" t="s">
        <v>730</v>
      </c>
      <c r="B20" s="7" t="s">
        <v>731</v>
      </c>
      <c r="C20" s="12">
        <f t="shared" si="0"/>
        <v>0</v>
      </c>
      <c r="D20" s="10"/>
      <c r="E20" s="10"/>
    </row>
    <row r="21" ht="34.15" customHeight="1" spans="1:5">
      <c r="A21" s="7" t="s">
        <v>732</v>
      </c>
      <c r="B21" s="7" t="s">
        <v>733</v>
      </c>
      <c r="C21" s="12">
        <f t="shared" si="0"/>
        <v>0</v>
      </c>
      <c r="D21" s="10"/>
      <c r="E21" s="10"/>
    </row>
    <row r="22" ht="34.15" customHeight="1" spans="1:5">
      <c r="A22" s="7" t="s">
        <v>734</v>
      </c>
      <c r="B22" s="7" t="s">
        <v>735</v>
      </c>
      <c r="C22" s="12">
        <f t="shared" si="0"/>
        <v>0</v>
      </c>
      <c r="D22" s="10"/>
      <c r="E22" s="10"/>
    </row>
    <row r="23" ht="34.15" customHeight="1" spans="1:5">
      <c r="A23" s="7" t="s">
        <v>736</v>
      </c>
      <c r="B23" s="7" t="s">
        <v>737</v>
      </c>
      <c r="C23" s="12">
        <f t="shared" si="0"/>
        <v>0</v>
      </c>
      <c r="D23" s="10"/>
      <c r="E23" s="10"/>
    </row>
    <row r="24" ht="34.15" customHeight="1" spans="1:5">
      <c r="A24" s="7" t="s">
        <v>738</v>
      </c>
      <c r="B24" s="7" t="s">
        <v>739</v>
      </c>
      <c r="C24" s="12">
        <f t="shared" si="0"/>
        <v>0</v>
      </c>
      <c r="D24" s="10"/>
      <c r="E24" s="10"/>
    </row>
    <row r="25" ht="34.15" customHeight="1" spans="1:5">
      <c r="A25" s="7" t="s">
        <v>740</v>
      </c>
      <c r="B25" s="7" t="s">
        <v>741</v>
      </c>
      <c r="C25" s="12">
        <f t="shared" si="0"/>
        <v>0</v>
      </c>
      <c r="D25" s="10"/>
      <c r="E25" s="10"/>
    </row>
    <row r="26" ht="34.15" customHeight="1" spans="1:5">
      <c r="A26" s="7" t="s">
        <v>742</v>
      </c>
      <c r="B26" s="7" t="s">
        <v>743</v>
      </c>
      <c r="C26" s="12">
        <f t="shared" si="0"/>
        <v>0</v>
      </c>
      <c r="D26" s="10"/>
      <c r="E26" s="10"/>
    </row>
    <row r="27" ht="34.15" customHeight="1" spans="1:5">
      <c r="A27" s="7" t="s">
        <v>744</v>
      </c>
      <c r="B27" s="7" t="s">
        <v>745</v>
      </c>
      <c r="C27" s="12">
        <f t="shared" si="0"/>
        <v>0</v>
      </c>
      <c r="D27" s="10"/>
      <c r="E27" s="10"/>
    </row>
    <row r="28" ht="34.15" customHeight="1" spans="1:5">
      <c r="A28" s="7" t="s">
        <v>746</v>
      </c>
      <c r="B28" s="7" t="s">
        <v>747</v>
      </c>
      <c r="C28" s="12">
        <f t="shared" si="0"/>
        <v>0</v>
      </c>
      <c r="D28" s="10"/>
      <c r="E28" s="10"/>
    </row>
    <row r="29" ht="34.15" customHeight="1" spans="1:5">
      <c r="A29" s="7" t="s">
        <v>748</v>
      </c>
      <c r="B29" s="7" t="s">
        <v>749</v>
      </c>
      <c r="C29" s="12">
        <f t="shared" si="0"/>
        <v>0</v>
      </c>
      <c r="D29" s="10"/>
      <c r="E29" s="10"/>
    </row>
    <row r="30" ht="34.15" customHeight="1" spans="1:5">
      <c r="A30" s="7" t="s">
        <v>750</v>
      </c>
      <c r="B30" s="7" t="s">
        <v>751</v>
      </c>
      <c r="C30" s="12">
        <f t="shared" si="0"/>
        <v>0</v>
      </c>
      <c r="D30" s="10"/>
      <c r="E30" s="10"/>
    </row>
    <row r="31" ht="34.15" customHeight="1" spans="1:5">
      <c r="A31" s="7" t="s">
        <v>752</v>
      </c>
      <c r="B31" s="7" t="s">
        <v>753</v>
      </c>
      <c r="C31" s="12">
        <f t="shared" si="0"/>
        <v>0</v>
      </c>
      <c r="D31" s="10"/>
      <c r="E31" s="10"/>
    </row>
    <row r="32" ht="34.15" customHeight="1" spans="1:5">
      <c r="A32" s="7" t="s">
        <v>754</v>
      </c>
      <c r="B32" s="7" t="s">
        <v>755</v>
      </c>
      <c r="C32" s="12">
        <f t="shared" si="0"/>
        <v>0</v>
      </c>
      <c r="D32" s="10"/>
      <c r="E32" s="10"/>
    </row>
    <row r="33" ht="34.15" customHeight="1" spans="1:5">
      <c r="A33" s="7" t="s">
        <v>756</v>
      </c>
      <c r="B33" s="7" t="s">
        <v>757</v>
      </c>
      <c r="C33" s="12">
        <f t="shared" si="0"/>
        <v>0</v>
      </c>
      <c r="D33" s="10"/>
      <c r="E33" s="10"/>
    </row>
    <row r="34" ht="34.15" customHeight="1" spans="1:5">
      <c r="A34" s="7" t="s">
        <v>758</v>
      </c>
      <c r="B34" s="7" t="s">
        <v>759</v>
      </c>
      <c r="C34" s="12">
        <f t="shared" si="0"/>
        <v>0</v>
      </c>
      <c r="D34" s="10"/>
      <c r="E34" s="10"/>
    </row>
    <row r="35" ht="34.15" customHeight="1" spans="1:5">
      <c r="A35" s="7" t="s">
        <v>760</v>
      </c>
      <c r="B35" s="7" t="s">
        <v>761</v>
      </c>
      <c r="C35" s="12">
        <f t="shared" si="0"/>
        <v>0</v>
      </c>
      <c r="D35" s="10"/>
      <c r="E35" s="10"/>
    </row>
    <row r="36" ht="34.15" customHeight="1" spans="1:5">
      <c r="A36" s="7" t="s">
        <v>762</v>
      </c>
      <c r="B36" s="7" t="s">
        <v>763</v>
      </c>
      <c r="C36" s="12">
        <f t="shared" si="0"/>
        <v>0</v>
      </c>
      <c r="D36" s="10"/>
      <c r="E36" s="10"/>
    </row>
    <row r="37" ht="34.15" customHeight="1" spans="1:5">
      <c r="A37" s="7" t="s">
        <v>764</v>
      </c>
      <c r="B37" s="7" t="s">
        <v>765</v>
      </c>
      <c r="C37" s="12">
        <f t="shared" si="0"/>
        <v>0</v>
      </c>
      <c r="D37" s="10"/>
      <c r="E37" s="10"/>
    </row>
    <row r="38" ht="34.15" customHeight="1" spans="1:5">
      <c r="A38" s="7" t="s">
        <v>766</v>
      </c>
      <c r="B38" s="7" t="s">
        <v>767</v>
      </c>
      <c r="C38" s="12">
        <f t="shared" si="0"/>
        <v>0</v>
      </c>
      <c r="D38" s="10"/>
      <c r="E38" s="10"/>
    </row>
    <row r="39" ht="34.15" customHeight="1" spans="1:5">
      <c r="A39" s="7" t="s">
        <v>768</v>
      </c>
      <c r="B39" s="7" t="s">
        <v>769</v>
      </c>
      <c r="C39" s="12">
        <f t="shared" si="0"/>
        <v>0</v>
      </c>
      <c r="D39" s="10"/>
      <c r="E39" s="10"/>
    </row>
    <row r="40" ht="34.15" customHeight="1" spans="1:5">
      <c r="A40" s="7" t="s">
        <v>770</v>
      </c>
      <c r="B40" s="7" t="s">
        <v>771</v>
      </c>
      <c r="C40" s="12">
        <f t="shared" si="0"/>
        <v>0</v>
      </c>
      <c r="D40" s="10"/>
      <c r="E40" s="10"/>
    </row>
    <row r="41" ht="34.15" customHeight="1" spans="1:5">
      <c r="A41" s="7" t="s">
        <v>772</v>
      </c>
      <c r="B41" s="7" t="s">
        <v>773</v>
      </c>
      <c r="C41" s="12">
        <f t="shared" si="0"/>
        <v>0</v>
      </c>
      <c r="D41" s="10"/>
      <c r="E41" s="10"/>
    </row>
    <row r="42" ht="34.15" customHeight="1" spans="1:5">
      <c r="A42" s="7" t="s">
        <v>774</v>
      </c>
      <c r="B42" s="7" t="s">
        <v>775</v>
      </c>
      <c r="C42" s="12">
        <f t="shared" si="0"/>
        <v>0</v>
      </c>
      <c r="D42" s="10"/>
      <c r="E42" s="10"/>
    </row>
    <row r="43" ht="34.15" customHeight="1" spans="1:5">
      <c r="A43" s="7" t="s">
        <v>776</v>
      </c>
      <c r="B43" s="7" t="s">
        <v>777</v>
      </c>
      <c r="C43" s="12">
        <f t="shared" si="0"/>
        <v>0</v>
      </c>
      <c r="D43" s="10"/>
      <c r="E43" s="10"/>
    </row>
    <row r="44" ht="34.15" customHeight="1" spans="1:5">
      <c r="A44" s="7" t="s">
        <v>778</v>
      </c>
      <c r="B44" s="7" t="s">
        <v>779</v>
      </c>
      <c r="C44" s="12">
        <f t="shared" si="0"/>
        <v>0</v>
      </c>
      <c r="D44" s="10"/>
      <c r="E44" s="10"/>
    </row>
    <row r="45" ht="34.15" customHeight="1" spans="1:5">
      <c r="A45" s="7" t="s">
        <v>780</v>
      </c>
      <c r="B45" s="7" t="s">
        <v>781</v>
      </c>
      <c r="C45" s="12">
        <f t="shared" si="0"/>
        <v>20.68</v>
      </c>
      <c r="D45" s="32">
        <f>SUM(D46:D55)</f>
        <v>20.68</v>
      </c>
      <c r="E45" s="32">
        <f>SUM(E46:E55)</f>
        <v>0</v>
      </c>
    </row>
    <row r="46" ht="34.15" customHeight="1" spans="1:5">
      <c r="A46" s="7" t="s">
        <v>782</v>
      </c>
      <c r="B46" s="7" t="s">
        <v>783</v>
      </c>
      <c r="C46" s="12">
        <f t="shared" si="0"/>
        <v>11.86</v>
      </c>
      <c r="D46" s="10">
        <v>11.86</v>
      </c>
      <c r="E46" s="10"/>
    </row>
    <row r="47" ht="34.15" customHeight="1" spans="1:5">
      <c r="A47" s="7" t="s">
        <v>784</v>
      </c>
      <c r="B47" s="7" t="s">
        <v>785</v>
      </c>
      <c r="C47" s="12">
        <f t="shared" si="0"/>
        <v>0</v>
      </c>
      <c r="D47" s="10"/>
      <c r="E47" s="10"/>
    </row>
    <row r="48" ht="34.15" customHeight="1" spans="1:5">
      <c r="A48" s="7" t="s">
        <v>786</v>
      </c>
      <c r="B48" s="7" t="s">
        <v>787</v>
      </c>
      <c r="C48" s="12">
        <f t="shared" si="0"/>
        <v>0</v>
      </c>
      <c r="D48" s="10"/>
      <c r="E48" s="10"/>
    </row>
    <row r="49" ht="34.15" customHeight="1" spans="1:5">
      <c r="A49" s="7" t="s">
        <v>788</v>
      </c>
      <c r="B49" s="7" t="s">
        <v>789</v>
      </c>
      <c r="C49" s="12">
        <f t="shared" si="0"/>
        <v>8.82</v>
      </c>
      <c r="D49" s="10">
        <v>8.82</v>
      </c>
      <c r="E49" s="10"/>
    </row>
    <row r="50" ht="34.15" customHeight="1" spans="1:5">
      <c r="A50" s="7" t="s">
        <v>790</v>
      </c>
      <c r="B50" s="7" t="s">
        <v>791</v>
      </c>
      <c r="C50" s="12">
        <f t="shared" si="0"/>
        <v>0</v>
      </c>
      <c r="D50" s="10"/>
      <c r="E50" s="10"/>
    </row>
    <row r="51" ht="34.15" customHeight="1" spans="1:5">
      <c r="A51" s="7" t="s">
        <v>792</v>
      </c>
      <c r="B51" s="7" t="s">
        <v>793</v>
      </c>
      <c r="C51" s="12">
        <f t="shared" si="0"/>
        <v>0</v>
      </c>
      <c r="D51" s="10"/>
      <c r="E51" s="10"/>
    </row>
    <row r="52" ht="34.15" customHeight="1" spans="1:5">
      <c r="A52" s="7" t="s">
        <v>794</v>
      </c>
      <c r="B52" s="7" t="s">
        <v>795</v>
      </c>
      <c r="C52" s="12">
        <f t="shared" si="0"/>
        <v>0</v>
      </c>
      <c r="D52" s="10"/>
      <c r="E52" s="10"/>
    </row>
    <row r="53" ht="34.15" customHeight="1" spans="1:5">
      <c r="A53" s="7" t="s">
        <v>796</v>
      </c>
      <c r="B53" s="7" t="s">
        <v>797</v>
      </c>
      <c r="C53" s="12">
        <f t="shared" si="0"/>
        <v>0</v>
      </c>
      <c r="D53" s="10"/>
      <c r="E53" s="10"/>
    </row>
    <row r="54" ht="34.15" customHeight="1" spans="1:5">
      <c r="A54" s="7" t="s">
        <v>798</v>
      </c>
      <c r="B54" s="7" t="s">
        <v>799</v>
      </c>
      <c r="C54" s="12">
        <f t="shared" si="0"/>
        <v>0</v>
      </c>
      <c r="D54" s="10"/>
      <c r="E54" s="10"/>
    </row>
    <row r="55" ht="34.15" customHeight="1" spans="1:5">
      <c r="A55" s="7" t="s">
        <v>800</v>
      </c>
      <c r="B55" s="7" t="s">
        <v>801</v>
      </c>
      <c r="C55" s="12">
        <f t="shared" si="0"/>
        <v>0</v>
      </c>
      <c r="D55" s="10"/>
      <c r="E55" s="10"/>
    </row>
    <row r="56" ht="34.15" customHeight="1" spans="1:5">
      <c r="A56" s="7" t="s">
        <v>802</v>
      </c>
      <c r="B56" s="7" t="s">
        <v>803</v>
      </c>
      <c r="C56" s="12">
        <f t="shared" si="0"/>
        <v>0</v>
      </c>
      <c r="D56" s="32">
        <f>SUM(D57:D61)</f>
        <v>0</v>
      </c>
      <c r="E56" s="32">
        <f>SUM(E57:E61)</f>
        <v>0</v>
      </c>
    </row>
    <row r="57" ht="34.15" customHeight="1" spans="1:5">
      <c r="A57" s="7" t="s">
        <v>804</v>
      </c>
      <c r="B57" s="7" t="s">
        <v>805</v>
      </c>
      <c r="C57" s="12">
        <f t="shared" si="0"/>
        <v>0</v>
      </c>
      <c r="D57" s="10"/>
      <c r="E57" s="10"/>
    </row>
    <row r="58" ht="34.15" customHeight="1" spans="1:5">
      <c r="A58" s="7" t="s">
        <v>806</v>
      </c>
      <c r="B58" s="7" t="s">
        <v>807</v>
      </c>
      <c r="C58" s="12">
        <f t="shared" si="0"/>
        <v>0</v>
      </c>
      <c r="D58" s="10"/>
      <c r="E58" s="10"/>
    </row>
    <row r="59" ht="34.15" customHeight="1" spans="1:5">
      <c r="A59" s="7" t="s">
        <v>808</v>
      </c>
      <c r="B59" s="7" t="s">
        <v>809</v>
      </c>
      <c r="C59" s="12">
        <f t="shared" si="0"/>
        <v>0</v>
      </c>
      <c r="D59" s="10"/>
      <c r="E59" s="10"/>
    </row>
    <row r="60" ht="34.15" customHeight="1" spans="1:5">
      <c r="A60" s="7" t="s">
        <v>810</v>
      </c>
      <c r="B60" s="7" t="s">
        <v>811</v>
      </c>
      <c r="C60" s="12">
        <f t="shared" si="0"/>
        <v>0</v>
      </c>
      <c r="D60" s="10"/>
      <c r="E60" s="10"/>
    </row>
    <row r="61" ht="34.15" customHeight="1" spans="1:5">
      <c r="A61" s="7" t="s">
        <v>812</v>
      </c>
      <c r="B61" s="7" t="s">
        <v>813</v>
      </c>
      <c r="C61" s="12">
        <f t="shared" si="0"/>
        <v>0</v>
      </c>
      <c r="D61" s="10"/>
      <c r="E61" s="10"/>
    </row>
    <row r="62" ht="34.15" customHeight="1" spans="1:5">
      <c r="A62" s="7" t="s">
        <v>814</v>
      </c>
      <c r="B62" s="7" t="s">
        <v>815</v>
      </c>
      <c r="C62" s="12">
        <f t="shared" si="0"/>
        <v>0</v>
      </c>
      <c r="D62" s="32">
        <f>SUM(D63:D70)</f>
        <v>0</v>
      </c>
      <c r="E62" s="32">
        <f>SUM(E63:E70)</f>
        <v>0</v>
      </c>
    </row>
    <row r="63" ht="34.15" customHeight="1" spans="1:5">
      <c r="A63" s="7" t="s">
        <v>816</v>
      </c>
      <c r="B63" s="7" t="s">
        <v>805</v>
      </c>
      <c r="C63" s="12">
        <f t="shared" si="0"/>
        <v>0</v>
      </c>
      <c r="D63" s="10"/>
      <c r="E63" s="10"/>
    </row>
    <row r="64" ht="34.15" customHeight="1" spans="1:5">
      <c r="A64" s="7" t="s">
        <v>817</v>
      </c>
      <c r="B64" s="7" t="s">
        <v>807</v>
      </c>
      <c r="C64" s="12">
        <f t="shared" si="0"/>
        <v>0</v>
      </c>
      <c r="D64" s="10"/>
      <c r="E64" s="10"/>
    </row>
    <row r="65" ht="34.15" customHeight="1" spans="1:5">
      <c r="A65" s="7" t="s">
        <v>818</v>
      </c>
      <c r="B65" s="7" t="s">
        <v>819</v>
      </c>
      <c r="C65" s="12">
        <f t="shared" si="0"/>
        <v>0</v>
      </c>
      <c r="D65" s="10"/>
      <c r="E65" s="10"/>
    </row>
    <row r="66" ht="34.15" customHeight="1" spans="1:5">
      <c r="A66" s="7" t="s">
        <v>820</v>
      </c>
      <c r="B66" s="7" t="s">
        <v>809</v>
      </c>
      <c r="C66" s="12">
        <f t="shared" si="0"/>
        <v>0</v>
      </c>
      <c r="D66" s="10"/>
      <c r="E66" s="10"/>
    </row>
    <row r="67" ht="34.15" customHeight="1" spans="1:5">
      <c r="A67" s="7" t="s">
        <v>821</v>
      </c>
      <c r="B67" s="7" t="s">
        <v>822</v>
      </c>
      <c r="C67" s="12">
        <f t="shared" si="0"/>
        <v>0</v>
      </c>
      <c r="D67" s="10"/>
      <c r="E67" s="10"/>
    </row>
    <row r="68" ht="34.15" customHeight="1" spans="1:5">
      <c r="A68" s="7" t="s">
        <v>823</v>
      </c>
      <c r="B68" s="7" t="s">
        <v>811</v>
      </c>
      <c r="C68" s="12">
        <f t="shared" si="0"/>
        <v>0</v>
      </c>
      <c r="D68" s="10"/>
      <c r="E68" s="10"/>
    </row>
    <row r="69" ht="34.15" customHeight="1" spans="1:5">
      <c r="A69" s="7" t="s">
        <v>824</v>
      </c>
      <c r="B69" s="7" t="s">
        <v>813</v>
      </c>
      <c r="C69" s="12">
        <f t="shared" si="0"/>
        <v>0</v>
      </c>
      <c r="D69" s="10"/>
      <c r="E69" s="10"/>
    </row>
    <row r="70" ht="34.15" customHeight="1" spans="1:5">
      <c r="A70" s="7" t="s">
        <v>825</v>
      </c>
      <c r="B70" s="7" t="s">
        <v>826</v>
      </c>
      <c r="C70" s="12">
        <f t="shared" si="0"/>
        <v>0</v>
      </c>
      <c r="D70" s="10"/>
      <c r="E70" s="10"/>
    </row>
    <row r="71" ht="34.15" customHeight="1" spans="1:5">
      <c r="A71" s="7" t="s">
        <v>827</v>
      </c>
      <c r="B71" s="7" t="s">
        <v>828</v>
      </c>
      <c r="C71" s="12">
        <f t="shared" ref="C71:C75" si="1">SUM(D71:E71)</f>
        <v>0</v>
      </c>
      <c r="D71" s="32">
        <f>SUM(D72)</f>
        <v>0</v>
      </c>
      <c r="E71" s="32">
        <f>SUM(E72)</f>
        <v>0</v>
      </c>
    </row>
    <row r="72" ht="34.15" customHeight="1" spans="1:5">
      <c r="A72" s="7" t="s">
        <v>829</v>
      </c>
      <c r="B72" s="7" t="s">
        <v>830</v>
      </c>
      <c r="C72" s="12">
        <f t="shared" si="1"/>
        <v>0</v>
      </c>
      <c r="D72" s="10"/>
      <c r="E72" s="10"/>
    </row>
    <row r="73" ht="34.15" customHeight="1" spans="1:5">
      <c r="A73" s="7" t="s">
        <v>831</v>
      </c>
      <c r="B73" s="7" t="s">
        <v>695</v>
      </c>
      <c r="C73" s="12">
        <f t="shared" si="1"/>
        <v>0</v>
      </c>
      <c r="D73" s="32">
        <f>SUM(D74)</f>
        <v>0</v>
      </c>
      <c r="E73" s="32">
        <f>SUM(E74)</f>
        <v>0</v>
      </c>
    </row>
    <row r="74" ht="34.15" customHeight="1" spans="1:5">
      <c r="A74" s="7" t="s">
        <v>832</v>
      </c>
      <c r="B74" s="7" t="s">
        <v>695</v>
      </c>
      <c r="C74" s="12">
        <f t="shared" si="1"/>
        <v>0</v>
      </c>
      <c r="D74" s="10"/>
      <c r="E74" s="10"/>
    </row>
    <row r="75" ht="34.15" customHeight="1" spans="1:5">
      <c r="A75" s="5" t="s">
        <v>84</v>
      </c>
      <c r="B75" s="5"/>
      <c r="C75" s="12">
        <f t="shared" si="1"/>
        <v>20.68</v>
      </c>
      <c r="D75" s="12">
        <f>D6+D18+D45+D56+D62+D71+D73</f>
        <v>20.68</v>
      </c>
      <c r="E75" s="12">
        <f>E6+E18+E45+E56+E62+E71+E73</f>
        <v>0</v>
      </c>
    </row>
  </sheetData>
  <mergeCells count="5">
    <mergeCell ref="A2:E2"/>
    <mergeCell ref="A3:C3"/>
    <mergeCell ref="A4:B4"/>
    <mergeCell ref="C4:E4"/>
    <mergeCell ref="A75:B7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S15"/>
  <sheetViews>
    <sheetView zoomScale="70" zoomScaleNormal="70" workbookViewId="0">
      <selection activeCell="P11" sqref="P11"/>
    </sheetView>
  </sheetViews>
  <sheetFormatPr defaultColWidth="10" defaultRowHeight="13.5"/>
  <cols>
    <col min="1" max="1" width="30.75" customWidth="1"/>
    <col min="2" max="5" width="18" style="1" customWidth="1"/>
    <col min="6" max="7" width="15.375" style="1" customWidth="1"/>
    <col min="8" max="11" width="18" style="1" customWidth="1"/>
    <col min="12" max="13" width="15.375" style="1" customWidth="1"/>
    <col min="14" max="17" width="18" style="1" customWidth="1"/>
    <col min="18" max="19" width="15.375" style="1" customWidth="1"/>
    <col min="20" max="20" width="9.75" customWidth="1"/>
  </cols>
  <sheetData>
    <row r="1" ht="22.7" customHeight="1" spans="1:8">
      <c r="A1" s="2" t="s">
        <v>14</v>
      </c>
      <c r="C1" s="3"/>
      <c r="D1" s="3"/>
      <c r="E1" s="3"/>
      <c r="F1" s="3"/>
      <c r="G1" s="3"/>
      <c r="H1" s="3" t="s">
        <v>80</v>
      </c>
    </row>
    <row r="2" ht="57" customHeight="1" spans="1:19">
      <c r="A2" s="4" t="s">
        <v>833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22.7" customHeight="1" spans="1:19">
      <c r="A3" s="2"/>
      <c r="B3" s="2"/>
      <c r="C3" s="2"/>
      <c r="D3" s="2"/>
      <c r="E3" s="2"/>
      <c r="F3" s="2"/>
      <c r="G3" s="26"/>
      <c r="S3" s="15" t="s">
        <v>28</v>
      </c>
    </row>
    <row r="4" ht="28.5" customHeight="1" spans="1:19">
      <c r="A4" s="27" t="s">
        <v>834</v>
      </c>
      <c r="B4" s="28" t="s">
        <v>835</v>
      </c>
      <c r="C4" s="28"/>
      <c r="D4" s="28"/>
      <c r="E4" s="28"/>
      <c r="F4" s="28"/>
      <c r="G4" s="28"/>
      <c r="H4" s="28" t="s">
        <v>836</v>
      </c>
      <c r="I4" s="28"/>
      <c r="J4" s="28"/>
      <c r="K4" s="28"/>
      <c r="L4" s="28"/>
      <c r="M4" s="28"/>
      <c r="N4" s="28" t="s">
        <v>837</v>
      </c>
      <c r="O4" s="28"/>
      <c r="P4" s="28"/>
      <c r="Q4" s="28"/>
      <c r="R4" s="28"/>
      <c r="S4" s="28"/>
    </row>
    <row r="5" ht="28.5" customHeight="1" spans="1:19">
      <c r="A5" s="27"/>
      <c r="B5" s="28" t="s">
        <v>838</v>
      </c>
      <c r="C5" s="28" t="s">
        <v>839</v>
      </c>
      <c r="D5" s="28" t="s">
        <v>840</v>
      </c>
      <c r="E5" s="28"/>
      <c r="F5" s="28"/>
      <c r="G5" s="28" t="s">
        <v>757</v>
      </c>
      <c r="H5" s="28" t="s">
        <v>838</v>
      </c>
      <c r="I5" s="28" t="s">
        <v>839</v>
      </c>
      <c r="J5" s="28" t="s">
        <v>840</v>
      </c>
      <c r="K5" s="28"/>
      <c r="L5" s="28"/>
      <c r="M5" s="28" t="s">
        <v>757</v>
      </c>
      <c r="N5" s="28" t="s">
        <v>838</v>
      </c>
      <c r="O5" s="28" t="s">
        <v>839</v>
      </c>
      <c r="P5" s="28" t="s">
        <v>840</v>
      </c>
      <c r="Q5" s="28"/>
      <c r="R5" s="28"/>
      <c r="S5" s="28" t="s">
        <v>757</v>
      </c>
    </row>
    <row r="6" ht="34.15" customHeight="1" spans="1:19">
      <c r="A6" s="27"/>
      <c r="B6" s="28"/>
      <c r="C6" s="28"/>
      <c r="D6" s="28" t="s">
        <v>86</v>
      </c>
      <c r="E6" s="28" t="s">
        <v>841</v>
      </c>
      <c r="F6" s="28" t="s">
        <v>773</v>
      </c>
      <c r="G6" s="28"/>
      <c r="H6" s="28"/>
      <c r="I6" s="28"/>
      <c r="J6" s="28" t="s">
        <v>86</v>
      </c>
      <c r="K6" s="28" t="s">
        <v>841</v>
      </c>
      <c r="L6" s="28" t="s">
        <v>773</v>
      </c>
      <c r="M6" s="28"/>
      <c r="N6" s="28"/>
      <c r="O6" s="28"/>
      <c r="P6" s="28" t="s">
        <v>86</v>
      </c>
      <c r="Q6" s="28" t="s">
        <v>841</v>
      </c>
      <c r="R6" s="28" t="s">
        <v>773</v>
      </c>
      <c r="S6" s="28"/>
    </row>
    <row r="7" ht="34.15" customHeight="1" spans="1:19">
      <c r="A7" s="29"/>
      <c r="B7" s="30">
        <f>C7+D7+G7</f>
        <v>0</v>
      </c>
      <c r="C7" s="31"/>
      <c r="D7" s="30">
        <f>SUM(E7:F7)</f>
        <v>0</v>
      </c>
      <c r="E7" s="31"/>
      <c r="F7" s="31"/>
      <c r="G7" s="31"/>
      <c r="H7" s="30">
        <f>I7+J7+M7</f>
        <v>0</v>
      </c>
      <c r="I7" s="31"/>
      <c r="J7" s="30">
        <f>SUM(K7:L7)</f>
        <v>0</v>
      </c>
      <c r="K7" s="31"/>
      <c r="L7" s="31"/>
      <c r="M7" s="31"/>
      <c r="N7" s="30">
        <f>O7+P7+S7</f>
        <v>0</v>
      </c>
      <c r="O7" s="31"/>
      <c r="P7" s="30">
        <f>SUM(Q7:R7)</f>
        <v>0</v>
      </c>
      <c r="Q7" s="31"/>
      <c r="R7" s="31"/>
      <c r="S7" s="31"/>
    </row>
    <row r="8" ht="34.15" customHeight="1" spans="1:19">
      <c r="A8" s="29"/>
      <c r="B8" s="30">
        <f t="shared" ref="B8:B15" si="0">C8+D8+G8</f>
        <v>0</v>
      </c>
      <c r="C8" s="31"/>
      <c r="D8" s="30">
        <f t="shared" ref="D8:D15" si="1">SUM(E8:F8)</f>
        <v>0</v>
      </c>
      <c r="E8" s="31"/>
      <c r="F8" s="31"/>
      <c r="G8" s="31"/>
      <c r="H8" s="30">
        <f t="shared" ref="H8:H15" si="2">I8+J8+M8</f>
        <v>0</v>
      </c>
      <c r="I8" s="31"/>
      <c r="J8" s="30">
        <f t="shared" ref="J8:J15" si="3">SUM(K8:L8)</f>
        <v>0</v>
      </c>
      <c r="K8" s="31"/>
      <c r="L8" s="31"/>
      <c r="M8" s="31"/>
      <c r="N8" s="30">
        <f t="shared" ref="N8:N15" si="4">O8+P8+S8</f>
        <v>0</v>
      </c>
      <c r="O8" s="31"/>
      <c r="P8" s="30">
        <f t="shared" ref="P8:P15" si="5">SUM(Q8:R8)</f>
        <v>0</v>
      </c>
      <c r="Q8" s="31"/>
      <c r="R8" s="31"/>
      <c r="S8" s="31"/>
    </row>
    <row r="9" ht="34.15" customHeight="1" spans="1:19">
      <c r="A9" s="29"/>
      <c r="B9" s="30">
        <f t="shared" si="0"/>
        <v>0</v>
      </c>
      <c r="C9" s="31"/>
      <c r="D9" s="30">
        <f t="shared" si="1"/>
        <v>0</v>
      </c>
      <c r="E9" s="31"/>
      <c r="F9" s="31"/>
      <c r="G9" s="31"/>
      <c r="H9" s="30">
        <f t="shared" si="2"/>
        <v>0</v>
      </c>
      <c r="I9" s="31"/>
      <c r="J9" s="30">
        <f t="shared" si="3"/>
        <v>0</v>
      </c>
      <c r="K9" s="31"/>
      <c r="L9" s="31"/>
      <c r="M9" s="31"/>
      <c r="N9" s="30">
        <f t="shared" si="4"/>
        <v>0</v>
      </c>
      <c r="O9" s="31"/>
      <c r="P9" s="30">
        <f t="shared" si="5"/>
        <v>0</v>
      </c>
      <c r="Q9" s="31"/>
      <c r="R9" s="31"/>
      <c r="S9" s="31"/>
    </row>
    <row r="10" ht="34.15" customHeight="1" spans="1:19">
      <c r="A10" s="29"/>
      <c r="B10" s="30">
        <f t="shared" si="0"/>
        <v>0</v>
      </c>
      <c r="C10" s="31"/>
      <c r="D10" s="30">
        <f t="shared" si="1"/>
        <v>0</v>
      </c>
      <c r="E10" s="31"/>
      <c r="F10" s="31"/>
      <c r="G10" s="31"/>
      <c r="H10" s="30">
        <f t="shared" si="2"/>
        <v>0</v>
      </c>
      <c r="I10" s="31"/>
      <c r="J10" s="30">
        <f t="shared" si="3"/>
        <v>0</v>
      </c>
      <c r="K10" s="31"/>
      <c r="L10" s="31"/>
      <c r="M10" s="31"/>
      <c r="N10" s="30">
        <f t="shared" si="4"/>
        <v>0</v>
      </c>
      <c r="O10" s="31"/>
      <c r="P10" s="30">
        <f t="shared" si="5"/>
        <v>0</v>
      </c>
      <c r="Q10" s="31"/>
      <c r="R10" s="31"/>
      <c r="S10" s="31"/>
    </row>
    <row r="11" ht="34.15" customHeight="1" spans="1:19">
      <c r="A11" s="29"/>
      <c r="B11" s="30">
        <f t="shared" si="0"/>
        <v>0</v>
      </c>
      <c r="C11" s="31"/>
      <c r="D11" s="30">
        <f t="shared" si="1"/>
        <v>0</v>
      </c>
      <c r="E11" s="31"/>
      <c r="F11" s="31"/>
      <c r="G11" s="31"/>
      <c r="H11" s="30">
        <f t="shared" si="2"/>
        <v>0</v>
      </c>
      <c r="I11" s="31"/>
      <c r="J11" s="30">
        <f t="shared" si="3"/>
        <v>0</v>
      </c>
      <c r="K11" s="31"/>
      <c r="L11" s="31"/>
      <c r="M11" s="31"/>
      <c r="N11" s="30">
        <f t="shared" si="4"/>
        <v>0</v>
      </c>
      <c r="O11" s="31"/>
      <c r="P11" s="30">
        <f t="shared" si="5"/>
        <v>0</v>
      </c>
      <c r="Q11" s="31"/>
      <c r="R11" s="31"/>
      <c r="S11" s="31"/>
    </row>
    <row r="12" ht="34.15" customHeight="1" spans="1:19">
      <c r="A12" s="29"/>
      <c r="B12" s="30">
        <f t="shared" si="0"/>
        <v>0</v>
      </c>
      <c r="C12" s="31"/>
      <c r="D12" s="30">
        <f t="shared" si="1"/>
        <v>0</v>
      </c>
      <c r="E12" s="31"/>
      <c r="F12" s="31"/>
      <c r="G12" s="31"/>
      <c r="H12" s="30">
        <f t="shared" si="2"/>
        <v>0</v>
      </c>
      <c r="I12" s="31"/>
      <c r="J12" s="30">
        <f t="shared" si="3"/>
        <v>0</v>
      </c>
      <c r="K12" s="31"/>
      <c r="L12" s="31"/>
      <c r="M12" s="31"/>
      <c r="N12" s="30">
        <f t="shared" si="4"/>
        <v>0</v>
      </c>
      <c r="O12" s="31"/>
      <c r="P12" s="30">
        <f t="shared" si="5"/>
        <v>0</v>
      </c>
      <c r="Q12" s="31"/>
      <c r="R12" s="31"/>
      <c r="S12" s="31"/>
    </row>
    <row r="13" ht="34.15" customHeight="1" spans="1:19">
      <c r="A13" s="29"/>
      <c r="B13" s="30">
        <f t="shared" si="0"/>
        <v>0</v>
      </c>
      <c r="C13" s="31"/>
      <c r="D13" s="30">
        <f t="shared" si="1"/>
        <v>0</v>
      </c>
      <c r="E13" s="31"/>
      <c r="F13" s="31"/>
      <c r="G13" s="31"/>
      <c r="H13" s="30">
        <f t="shared" si="2"/>
        <v>0</v>
      </c>
      <c r="I13" s="31"/>
      <c r="J13" s="30">
        <f t="shared" si="3"/>
        <v>0</v>
      </c>
      <c r="K13" s="31"/>
      <c r="L13" s="31"/>
      <c r="M13" s="31"/>
      <c r="N13" s="30">
        <f t="shared" si="4"/>
        <v>0</v>
      </c>
      <c r="O13" s="31"/>
      <c r="P13" s="30">
        <f t="shared" si="5"/>
        <v>0</v>
      </c>
      <c r="Q13" s="31"/>
      <c r="R13" s="31"/>
      <c r="S13" s="31"/>
    </row>
    <row r="14" ht="34.15" customHeight="1" spans="1:19">
      <c r="A14" s="29"/>
      <c r="B14" s="30">
        <f t="shared" si="0"/>
        <v>0</v>
      </c>
      <c r="C14" s="31"/>
      <c r="D14" s="30">
        <f t="shared" si="1"/>
        <v>0</v>
      </c>
      <c r="E14" s="31"/>
      <c r="F14" s="31"/>
      <c r="G14" s="31"/>
      <c r="H14" s="30">
        <f t="shared" si="2"/>
        <v>0</v>
      </c>
      <c r="I14" s="31"/>
      <c r="J14" s="30">
        <f t="shared" si="3"/>
        <v>0</v>
      </c>
      <c r="K14" s="31"/>
      <c r="L14" s="31"/>
      <c r="M14" s="31"/>
      <c r="N14" s="30">
        <f t="shared" si="4"/>
        <v>0</v>
      </c>
      <c r="O14" s="31"/>
      <c r="P14" s="30">
        <f t="shared" si="5"/>
        <v>0</v>
      </c>
      <c r="Q14" s="31"/>
      <c r="R14" s="31"/>
      <c r="S14" s="31"/>
    </row>
    <row r="15" ht="34.15" customHeight="1" spans="1:19">
      <c r="A15" s="29"/>
      <c r="B15" s="30">
        <f t="shared" si="0"/>
        <v>0</v>
      </c>
      <c r="C15" s="31"/>
      <c r="D15" s="30">
        <f t="shared" si="1"/>
        <v>0</v>
      </c>
      <c r="E15" s="31"/>
      <c r="F15" s="31"/>
      <c r="G15" s="31"/>
      <c r="H15" s="30">
        <f t="shared" si="2"/>
        <v>0</v>
      </c>
      <c r="I15" s="31"/>
      <c r="J15" s="30">
        <f t="shared" si="3"/>
        <v>0</v>
      </c>
      <c r="K15" s="31"/>
      <c r="L15" s="31"/>
      <c r="M15" s="31"/>
      <c r="N15" s="30">
        <f t="shared" si="4"/>
        <v>0</v>
      </c>
      <c r="O15" s="31"/>
      <c r="P15" s="30">
        <f t="shared" si="5"/>
        <v>0</v>
      </c>
      <c r="Q15" s="31"/>
      <c r="R15" s="31"/>
      <c r="S15" s="31"/>
    </row>
  </sheetData>
  <mergeCells count="18">
    <mergeCell ref="A2:S2"/>
    <mergeCell ref="A3:F3"/>
    <mergeCell ref="B4:G4"/>
    <mergeCell ref="H4:M4"/>
    <mergeCell ref="N4:S4"/>
    <mergeCell ref="D5:F5"/>
    <mergeCell ref="J5:L5"/>
    <mergeCell ref="P5:R5"/>
    <mergeCell ref="A4:A6"/>
    <mergeCell ref="B5:B6"/>
    <mergeCell ref="C5:C6"/>
    <mergeCell ref="G5:G6"/>
    <mergeCell ref="H5:H6"/>
    <mergeCell ref="I5:I6"/>
    <mergeCell ref="M5:M6"/>
    <mergeCell ref="N5:N6"/>
    <mergeCell ref="O5:O6"/>
    <mergeCell ref="S5:S6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19"/>
  <sheetViews>
    <sheetView workbookViewId="0">
      <selection activeCell="B9" sqref="B9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style="1" customWidth="1"/>
    <col min="6" max="6" width="9.75" customWidth="1"/>
  </cols>
  <sheetData>
    <row r="1" ht="22.7" customHeight="1" spans="1:5">
      <c r="A1" s="2" t="s">
        <v>16</v>
      </c>
      <c r="B1" s="2"/>
      <c r="C1" s="3"/>
      <c r="D1" s="3"/>
      <c r="E1" s="3" t="s">
        <v>80</v>
      </c>
    </row>
    <row r="2" ht="57" customHeight="1" spans="1:5">
      <c r="A2" s="4" t="s">
        <v>842</v>
      </c>
      <c r="B2" s="4"/>
      <c r="C2" s="4"/>
      <c r="D2" s="4"/>
      <c r="E2" s="4"/>
    </row>
    <row r="3" ht="22.7" customHeight="1" spans="1:5">
      <c r="A3" s="2" t="s">
        <v>27</v>
      </c>
      <c r="B3" s="2"/>
      <c r="C3" s="2"/>
      <c r="D3" s="3"/>
      <c r="E3" s="20" t="s">
        <v>28</v>
      </c>
    </row>
    <row r="4" ht="28.5" customHeight="1" spans="1:5">
      <c r="A4" s="5" t="s">
        <v>100</v>
      </c>
      <c r="B4" s="5" t="s">
        <v>101</v>
      </c>
      <c r="C4" s="6" t="s">
        <v>843</v>
      </c>
      <c r="D4" s="6"/>
      <c r="E4" s="6"/>
    </row>
    <row r="5" ht="28.5" customHeight="1" spans="1:5">
      <c r="A5" s="5"/>
      <c r="B5" s="5"/>
      <c r="C5" s="6" t="s">
        <v>84</v>
      </c>
      <c r="D5" s="6" t="s">
        <v>102</v>
      </c>
      <c r="E5" s="6" t="s">
        <v>103</v>
      </c>
    </row>
    <row r="6" ht="34.15" customHeight="1" spans="1:5">
      <c r="A6" s="7"/>
      <c r="B6" s="7"/>
      <c r="C6" s="12">
        <f>D6+E6</f>
        <v>0</v>
      </c>
      <c r="D6" s="25"/>
      <c r="E6" s="25"/>
    </row>
    <row r="7" ht="34.15" customHeight="1" spans="1:5">
      <c r="A7" s="7"/>
      <c r="B7" s="7"/>
      <c r="C7" s="12">
        <f t="shared" ref="C7:C14" si="0">D7+E7</f>
        <v>0</v>
      </c>
      <c r="D7" s="25"/>
      <c r="E7" s="25"/>
    </row>
    <row r="8" ht="34.15" customHeight="1" spans="1:5">
      <c r="A8" s="7"/>
      <c r="B8" s="7"/>
      <c r="C8" s="12">
        <f t="shared" si="0"/>
        <v>0</v>
      </c>
      <c r="D8" s="25"/>
      <c r="E8" s="25"/>
    </row>
    <row r="9" ht="34.15" customHeight="1" spans="1:5">
      <c r="A9" s="7"/>
      <c r="B9" s="7"/>
      <c r="C9" s="12">
        <f t="shared" si="0"/>
        <v>0</v>
      </c>
      <c r="D9" s="25"/>
      <c r="E9" s="25"/>
    </row>
    <row r="10" ht="34.15" customHeight="1" spans="1:5">
      <c r="A10" s="7"/>
      <c r="B10" s="7"/>
      <c r="C10" s="12">
        <f t="shared" si="0"/>
        <v>0</v>
      </c>
      <c r="D10" s="25"/>
      <c r="E10" s="25"/>
    </row>
    <row r="11" ht="34.15" customHeight="1" spans="1:5">
      <c r="A11" s="7"/>
      <c r="B11" s="7"/>
      <c r="C11" s="12">
        <f t="shared" si="0"/>
        <v>0</v>
      </c>
      <c r="D11" s="25"/>
      <c r="E11" s="25"/>
    </row>
    <row r="12" ht="34.15" customHeight="1" spans="1:5">
      <c r="A12" s="7"/>
      <c r="B12" s="7"/>
      <c r="C12" s="12">
        <f t="shared" si="0"/>
        <v>0</v>
      </c>
      <c r="D12" s="25"/>
      <c r="E12" s="25"/>
    </row>
    <row r="13" ht="34.15" customHeight="1" spans="1:5">
      <c r="A13" s="7"/>
      <c r="B13" s="7"/>
      <c r="C13" s="12">
        <f t="shared" si="0"/>
        <v>0</v>
      </c>
      <c r="D13" s="25"/>
      <c r="E13" s="25"/>
    </row>
    <row r="14" ht="34.15" customHeight="1" spans="1:5">
      <c r="A14" s="7"/>
      <c r="B14" s="7"/>
      <c r="C14" s="12">
        <f t="shared" si="0"/>
        <v>0</v>
      </c>
      <c r="D14" s="25"/>
      <c r="E14" s="25"/>
    </row>
    <row r="15" ht="34.15" customHeight="1" spans="1:5">
      <c r="A15" s="7"/>
      <c r="B15" s="7"/>
      <c r="C15" s="12">
        <f t="shared" ref="C15:C18" si="1">D15+E15</f>
        <v>0</v>
      </c>
      <c r="D15" s="25"/>
      <c r="E15" s="25"/>
    </row>
    <row r="16" ht="34.15" customHeight="1" spans="1:5">
      <c r="A16" s="7"/>
      <c r="B16" s="23"/>
      <c r="C16" s="12">
        <f t="shared" si="1"/>
        <v>0</v>
      </c>
      <c r="D16" s="10"/>
      <c r="E16" s="10"/>
    </row>
    <row r="17" ht="34.15" customHeight="1" spans="1:5">
      <c r="A17" s="7"/>
      <c r="B17" s="23"/>
      <c r="C17" s="12">
        <f t="shared" si="1"/>
        <v>0</v>
      </c>
      <c r="D17" s="10"/>
      <c r="E17" s="10"/>
    </row>
    <row r="18" ht="34.15" customHeight="1" spans="1:5">
      <c r="A18" s="7"/>
      <c r="B18" s="23"/>
      <c r="C18" s="12">
        <f t="shared" si="1"/>
        <v>0</v>
      </c>
      <c r="D18" s="10"/>
      <c r="E18" s="10"/>
    </row>
    <row r="19" ht="34.15" customHeight="1" spans="1:5">
      <c r="A19" s="8"/>
      <c r="B19" s="5" t="s">
        <v>698</v>
      </c>
      <c r="C19" s="12">
        <f>SUM(C6:C18)</f>
        <v>0</v>
      </c>
      <c r="D19" s="12">
        <f t="shared" ref="D19:E19" si="2">SUM(D6:D18)</f>
        <v>0</v>
      </c>
      <c r="E19" s="12">
        <f t="shared" si="2"/>
        <v>0</v>
      </c>
    </row>
  </sheetData>
  <mergeCells count="5">
    <mergeCell ref="A2:E2"/>
    <mergeCell ref="A3:C3"/>
    <mergeCell ref="C4:E4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9"/>
  <sheetViews>
    <sheetView workbookViewId="0">
      <selection activeCell="C6" sqref="C6:C8"/>
    </sheetView>
  </sheetViews>
  <sheetFormatPr defaultColWidth="10" defaultRowHeight="13.5" outlineLevelCol="4"/>
  <cols>
    <col min="1" max="1" width="15.375" customWidth="1"/>
    <col min="2" max="2" width="41" customWidth="1"/>
    <col min="3" max="5" width="25.625" customWidth="1"/>
    <col min="6" max="6" width="9.75" customWidth="1"/>
  </cols>
  <sheetData>
    <row r="1" ht="22.7" customHeight="1" spans="1:5">
      <c r="A1" s="2" t="s">
        <v>18</v>
      </c>
      <c r="B1" s="2"/>
      <c r="C1" s="2"/>
      <c r="D1" s="2"/>
      <c r="E1" s="2" t="s">
        <v>80</v>
      </c>
    </row>
    <row r="2" ht="57" customHeight="1" spans="1:5">
      <c r="A2" s="4" t="s">
        <v>844</v>
      </c>
      <c r="B2" s="4"/>
      <c r="C2" s="4"/>
      <c r="D2" s="4"/>
      <c r="E2" s="4"/>
    </row>
    <row r="3" ht="14.25" customHeight="1" spans="1:5">
      <c r="A3" s="2"/>
      <c r="B3" s="2"/>
      <c r="C3" s="2"/>
      <c r="D3" s="2"/>
      <c r="E3" s="18" t="s">
        <v>28</v>
      </c>
    </row>
    <row r="4" ht="28.5" customHeight="1" spans="1:5">
      <c r="A4" s="5" t="s">
        <v>100</v>
      </c>
      <c r="B4" s="5" t="s">
        <v>101</v>
      </c>
      <c r="C4" s="5" t="s">
        <v>845</v>
      </c>
      <c r="D4" s="5"/>
      <c r="E4" s="5"/>
    </row>
    <row r="5" ht="28.5" customHeight="1" spans="1:5">
      <c r="A5" s="5"/>
      <c r="B5" s="5"/>
      <c r="C5" s="5" t="s">
        <v>84</v>
      </c>
      <c r="D5" s="5" t="s">
        <v>102</v>
      </c>
      <c r="E5" s="5" t="s">
        <v>103</v>
      </c>
    </row>
    <row r="6" ht="34.15" customHeight="1" spans="1:5">
      <c r="A6" s="7"/>
      <c r="B6" s="7"/>
      <c r="C6" s="17">
        <f>D6+E6</f>
        <v>0</v>
      </c>
      <c r="D6" s="21"/>
      <c r="E6" s="21"/>
    </row>
    <row r="7" ht="34.15" customHeight="1" spans="1:5">
      <c r="A7" s="7"/>
      <c r="B7" s="7"/>
      <c r="C7" s="17">
        <f t="shared" ref="C7:C8" si="0">D7+E7</f>
        <v>0</v>
      </c>
      <c r="D7" s="21"/>
      <c r="E7" s="22"/>
    </row>
    <row r="8" ht="34.15" customHeight="1" spans="1:5">
      <c r="A8" s="7"/>
      <c r="B8" s="23"/>
      <c r="C8" s="17">
        <f t="shared" si="0"/>
        <v>0</v>
      </c>
      <c r="D8" s="24"/>
      <c r="E8" s="24"/>
    </row>
    <row r="9" ht="34.15" customHeight="1" spans="1:5">
      <c r="A9" s="5" t="s">
        <v>84</v>
      </c>
      <c r="B9" s="5"/>
      <c r="C9" s="17">
        <f>SUM(C6:C8)</f>
        <v>0</v>
      </c>
      <c r="D9" s="17">
        <f t="shared" ref="D9:E9" si="1">SUM(D6:D8)</f>
        <v>0</v>
      </c>
      <c r="E9" s="17">
        <f t="shared" si="1"/>
        <v>0</v>
      </c>
    </row>
  </sheetData>
  <mergeCells count="6">
    <mergeCell ref="A2:E2"/>
    <mergeCell ref="A3:D3"/>
    <mergeCell ref="C4:E4"/>
    <mergeCell ref="A9:B9"/>
    <mergeCell ref="A4:A5"/>
    <mergeCell ref="B4:B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8"/>
  <sheetViews>
    <sheetView workbookViewId="0">
      <selection activeCell="E6" sqref="E6"/>
    </sheetView>
  </sheetViews>
  <sheetFormatPr defaultColWidth="10" defaultRowHeight="13.5"/>
  <cols>
    <col min="1" max="1" width="15.375" customWidth="1"/>
    <col min="2" max="2" width="20.5" customWidth="1"/>
    <col min="3" max="3" width="12.875" customWidth="1"/>
    <col min="4" max="4" width="30.75" customWidth="1"/>
    <col min="5" max="13" width="12.875" style="1" customWidth="1"/>
    <col min="14" max="14" width="9.75" customWidth="1"/>
  </cols>
  <sheetData>
    <row r="1" ht="22.7" customHeight="1" spans="1:13">
      <c r="A1" s="2" t="s">
        <v>20</v>
      </c>
      <c r="B1" s="2"/>
      <c r="D1" s="2"/>
      <c r="E1" s="3"/>
      <c r="F1" s="3"/>
      <c r="G1" s="3"/>
      <c r="H1" s="3"/>
      <c r="I1" s="3"/>
      <c r="J1" s="3"/>
      <c r="K1" s="3"/>
      <c r="L1" s="3"/>
      <c r="M1" s="3" t="s">
        <v>80</v>
      </c>
    </row>
    <row r="2" ht="57" customHeight="1" spans="1:13">
      <c r="A2" s="4" t="s">
        <v>846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7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20" t="s">
        <v>28</v>
      </c>
      <c r="M3" s="20"/>
    </row>
    <row r="4" ht="28.5" customHeight="1" spans="1:13">
      <c r="A4" s="5" t="s">
        <v>847</v>
      </c>
      <c r="B4" s="5" t="s">
        <v>848</v>
      </c>
      <c r="C4" s="5" t="s">
        <v>849</v>
      </c>
      <c r="D4" s="5" t="s">
        <v>850</v>
      </c>
      <c r="E4" s="6" t="s">
        <v>84</v>
      </c>
      <c r="F4" s="6" t="s">
        <v>851</v>
      </c>
      <c r="G4" s="6"/>
      <c r="H4" s="6"/>
      <c r="I4" s="6" t="s">
        <v>852</v>
      </c>
      <c r="J4" s="6"/>
      <c r="K4" s="6"/>
      <c r="L4" s="6" t="s">
        <v>90</v>
      </c>
      <c r="M4" s="6" t="s">
        <v>96</v>
      </c>
    </row>
    <row r="5" ht="28.7" customHeight="1" spans="1:13">
      <c r="A5" s="5"/>
      <c r="B5" s="5"/>
      <c r="C5" s="5"/>
      <c r="D5" s="5"/>
      <c r="E5" s="6"/>
      <c r="F5" s="6" t="s">
        <v>87</v>
      </c>
      <c r="G5" s="6" t="s">
        <v>88</v>
      </c>
      <c r="H5" s="6" t="s">
        <v>89</v>
      </c>
      <c r="I5" s="6" t="s">
        <v>87</v>
      </c>
      <c r="J5" s="6" t="s">
        <v>88</v>
      </c>
      <c r="K5" s="6" t="s">
        <v>89</v>
      </c>
      <c r="L5" s="6"/>
      <c r="M5" s="6"/>
    </row>
    <row r="6" ht="34.15" customHeight="1" spans="1:13">
      <c r="A6" s="7"/>
      <c r="B6" s="7"/>
      <c r="C6" s="7"/>
      <c r="D6" s="7"/>
      <c r="E6" s="12">
        <f>SUM(F6:M6)</f>
        <v>0</v>
      </c>
      <c r="F6" s="10"/>
      <c r="G6" s="10"/>
      <c r="H6" s="10"/>
      <c r="I6" s="10"/>
      <c r="J6" s="10"/>
      <c r="K6" s="10"/>
      <c r="L6" s="10"/>
      <c r="M6" s="10"/>
    </row>
    <row r="7" ht="34.15" customHeight="1" spans="1:13">
      <c r="A7" s="7"/>
      <c r="B7" s="7"/>
      <c r="C7" s="7"/>
      <c r="D7" s="7"/>
      <c r="E7" s="12">
        <f t="shared" ref="E7:E17" si="0">SUM(F7:M7)</f>
        <v>0</v>
      </c>
      <c r="F7" s="10"/>
      <c r="G7" s="10"/>
      <c r="H7" s="10"/>
      <c r="I7" s="10"/>
      <c r="J7" s="10"/>
      <c r="K7" s="10"/>
      <c r="L7" s="10"/>
      <c r="M7" s="10"/>
    </row>
    <row r="8" ht="34.15" customHeight="1" spans="1:13">
      <c r="A8" s="7"/>
      <c r="B8" s="7"/>
      <c r="C8" s="7"/>
      <c r="D8" s="7"/>
      <c r="E8" s="12">
        <f t="shared" si="0"/>
        <v>0</v>
      </c>
      <c r="F8" s="10"/>
      <c r="G8" s="10"/>
      <c r="H8" s="10"/>
      <c r="I8" s="10"/>
      <c r="J8" s="10"/>
      <c r="K8" s="10"/>
      <c r="L8" s="10"/>
      <c r="M8" s="10"/>
    </row>
    <row r="9" ht="34.15" customHeight="1" spans="1:13">
      <c r="A9" s="7"/>
      <c r="B9" s="7"/>
      <c r="C9" s="7"/>
      <c r="D9" s="7"/>
      <c r="E9" s="12">
        <f t="shared" si="0"/>
        <v>0</v>
      </c>
      <c r="F9" s="10"/>
      <c r="G9" s="10"/>
      <c r="H9" s="10"/>
      <c r="I9" s="10"/>
      <c r="J9" s="10"/>
      <c r="K9" s="10"/>
      <c r="L9" s="10"/>
      <c r="M9" s="10"/>
    </row>
    <row r="10" ht="34.15" customHeight="1" spans="1:13">
      <c r="A10" s="7"/>
      <c r="B10" s="7"/>
      <c r="C10" s="7"/>
      <c r="D10" s="7"/>
      <c r="E10" s="12">
        <f t="shared" si="0"/>
        <v>0</v>
      </c>
      <c r="F10" s="10"/>
      <c r="G10" s="10"/>
      <c r="H10" s="10"/>
      <c r="I10" s="10"/>
      <c r="J10" s="10"/>
      <c r="K10" s="10"/>
      <c r="L10" s="10"/>
      <c r="M10" s="10"/>
    </row>
    <row r="11" ht="34.15" customHeight="1" spans="1:13">
      <c r="A11" s="7"/>
      <c r="B11" s="7"/>
      <c r="C11" s="7"/>
      <c r="D11" s="7"/>
      <c r="E11" s="12">
        <f t="shared" si="0"/>
        <v>0</v>
      </c>
      <c r="F11" s="10"/>
      <c r="G11" s="10"/>
      <c r="H11" s="10"/>
      <c r="I11" s="10"/>
      <c r="J11" s="10"/>
      <c r="K11" s="10"/>
      <c r="L11" s="10"/>
      <c r="M11" s="10"/>
    </row>
    <row r="12" ht="34.15" customHeight="1" spans="1:13">
      <c r="A12" s="7"/>
      <c r="B12" s="7"/>
      <c r="C12" s="7"/>
      <c r="D12" s="7"/>
      <c r="E12" s="12">
        <f t="shared" si="0"/>
        <v>0</v>
      </c>
      <c r="F12" s="10"/>
      <c r="G12" s="10"/>
      <c r="H12" s="10"/>
      <c r="I12" s="10"/>
      <c r="J12" s="10"/>
      <c r="K12" s="10"/>
      <c r="L12" s="10"/>
      <c r="M12" s="10"/>
    </row>
    <row r="13" ht="34.15" customHeight="1" spans="1:13">
      <c r="A13" s="7"/>
      <c r="B13" s="7"/>
      <c r="C13" s="7"/>
      <c r="D13" s="7"/>
      <c r="E13" s="12">
        <f t="shared" si="0"/>
        <v>0</v>
      </c>
      <c r="F13" s="10"/>
      <c r="G13" s="10"/>
      <c r="H13" s="10"/>
      <c r="I13" s="10"/>
      <c r="J13" s="10"/>
      <c r="K13" s="10"/>
      <c r="L13" s="10"/>
      <c r="M13" s="10"/>
    </row>
    <row r="14" ht="34.15" customHeight="1" spans="1:13">
      <c r="A14" s="7"/>
      <c r="B14" s="7"/>
      <c r="C14" s="7"/>
      <c r="D14" s="7"/>
      <c r="E14" s="12">
        <f t="shared" si="0"/>
        <v>0</v>
      </c>
      <c r="F14" s="10"/>
      <c r="G14" s="10"/>
      <c r="H14" s="10"/>
      <c r="I14" s="10"/>
      <c r="J14" s="10"/>
      <c r="K14" s="10"/>
      <c r="L14" s="10"/>
      <c r="M14" s="10"/>
    </row>
    <row r="15" ht="34.15" customHeight="1" spans="1:13">
      <c r="A15" s="7"/>
      <c r="B15" s="7"/>
      <c r="C15" s="7"/>
      <c r="D15" s="7"/>
      <c r="E15" s="12">
        <f t="shared" si="0"/>
        <v>0</v>
      </c>
      <c r="F15" s="10"/>
      <c r="G15" s="10"/>
      <c r="H15" s="10"/>
      <c r="I15" s="10"/>
      <c r="J15" s="10"/>
      <c r="K15" s="10"/>
      <c r="L15" s="10"/>
      <c r="M15" s="10"/>
    </row>
    <row r="16" ht="34.15" customHeight="1" spans="1:13">
      <c r="A16" s="7"/>
      <c r="B16" s="7"/>
      <c r="C16" s="7"/>
      <c r="D16" s="7"/>
      <c r="E16" s="12">
        <f t="shared" si="0"/>
        <v>0</v>
      </c>
      <c r="F16" s="10"/>
      <c r="G16" s="10"/>
      <c r="H16" s="10"/>
      <c r="I16" s="10"/>
      <c r="J16" s="10"/>
      <c r="K16" s="10"/>
      <c r="L16" s="10"/>
      <c r="M16" s="10"/>
    </row>
    <row r="17" ht="34.15" customHeight="1" spans="1:13">
      <c r="A17" s="7"/>
      <c r="B17" s="7"/>
      <c r="C17" s="7"/>
      <c r="D17" s="7"/>
      <c r="E17" s="12">
        <f t="shared" si="0"/>
        <v>0</v>
      </c>
      <c r="F17" s="10"/>
      <c r="G17" s="10"/>
      <c r="H17" s="10"/>
      <c r="I17" s="10"/>
      <c r="J17" s="10"/>
      <c r="K17" s="10"/>
      <c r="L17" s="10"/>
      <c r="M17" s="10"/>
    </row>
    <row r="18" ht="34.15" customHeight="1" spans="1:13">
      <c r="A18" s="5" t="s">
        <v>853</v>
      </c>
      <c r="B18" s="19"/>
      <c r="C18" s="19"/>
      <c r="D18" s="19"/>
      <c r="E18" s="12">
        <f>SUM(E6:E17)</f>
        <v>0</v>
      </c>
      <c r="F18" s="12">
        <f t="shared" ref="F18:M18" si="1">SUM(F6:F17)</f>
        <v>0</v>
      </c>
      <c r="G18" s="12">
        <f t="shared" si="1"/>
        <v>0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0</v>
      </c>
    </row>
  </sheetData>
  <mergeCells count="12">
    <mergeCell ref="A2:M2"/>
    <mergeCell ref="A3:J3"/>
    <mergeCell ref="L3:M3"/>
    <mergeCell ref="F4:H4"/>
    <mergeCell ref="I4:K4"/>
    <mergeCell ref="A4:A5"/>
    <mergeCell ref="B4:B5"/>
    <mergeCell ref="C4:C5"/>
    <mergeCell ref="D4:D5"/>
    <mergeCell ref="E4:E5"/>
    <mergeCell ref="L4:L5"/>
    <mergeCell ref="M4:M5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M10"/>
  <sheetViews>
    <sheetView workbookViewId="0">
      <selection activeCell="A2" sqref="A2:M2"/>
    </sheetView>
  </sheetViews>
  <sheetFormatPr defaultColWidth="10" defaultRowHeight="13.5"/>
  <cols>
    <col min="1" max="1" width="20.5" customWidth="1"/>
    <col min="2" max="2" width="30.75" customWidth="1"/>
    <col min="3" max="3" width="15.375" customWidth="1"/>
    <col min="4" max="4" width="18" customWidth="1"/>
    <col min="5" max="5" width="20.5" customWidth="1"/>
    <col min="6" max="13" width="15.375" customWidth="1"/>
    <col min="14" max="14" width="9.75" customWidth="1"/>
  </cols>
  <sheetData>
    <row r="1" ht="22.7" customHeight="1" spans="1:13">
      <c r="A1" s="2" t="s">
        <v>22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80</v>
      </c>
    </row>
    <row r="2" ht="57" customHeight="1" spans="1:13">
      <c r="A2" s="4" t="s">
        <v>854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2.7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8" t="s">
        <v>28</v>
      </c>
    </row>
    <row r="4" ht="57" customHeight="1" spans="1:13">
      <c r="A4" s="5" t="s">
        <v>848</v>
      </c>
      <c r="B4" s="5" t="s">
        <v>850</v>
      </c>
      <c r="C4" s="5" t="s">
        <v>855</v>
      </c>
      <c r="D4" s="5" t="s">
        <v>32</v>
      </c>
      <c r="E4" s="5" t="s">
        <v>856</v>
      </c>
      <c r="F4" s="5" t="s">
        <v>857</v>
      </c>
      <c r="G4" s="5" t="s">
        <v>858</v>
      </c>
      <c r="H4" s="5" t="s">
        <v>859</v>
      </c>
      <c r="I4" s="5" t="s">
        <v>860</v>
      </c>
      <c r="J4" s="5" t="s">
        <v>861</v>
      </c>
      <c r="K4" s="5" t="s">
        <v>862</v>
      </c>
      <c r="L4" s="5" t="s">
        <v>863</v>
      </c>
      <c r="M4" s="5" t="s">
        <v>864</v>
      </c>
    </row>
    <row r="5" ht="57" customHeight="1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ht="57" customHeight="1" spans="1:1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ht="57" customHeight="1" spans="1:1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ht="57" customHeight="1" spans="1:1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ht="57" customHeight="1" spans="1:1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ht="34.15" customHeight="1" spans="1:13">
      <c r="A10" s="5" t="s">
        <v>853</v>
      </c>
      <c r="B10" s="16"/>
      <c r="C10" s="5"/>
      <c r="D10" s="17">
        <f>SUM(D5:D9)</f>
        <v>0</v>
      </c>
      <c r="E10" s="5"/>
      <c r="F10" s="5"/>
      <c r="G10" s="5"/>
      <c r="H10" s="5"/>
      <c r="I10" s="5"/>
      <c r="J10" s="5"/>
      <c r="K10" s="5"/>
      <c r="L10" s="5"/>
      <c r="M10" s="5"/>
    </row>
  </sheetData>
  <mergeCells count="2">
    <mergeCell ref="A2:M2"/>
    <mergeCell ref="A3:J3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Q15"/>
  <sheetViews>
    <sheetView workbookViewId="0">
      <selection activeCell="B11" sqref="B11"/>
    </sheetView>
  </sheetViews>
  <sheetFormatPr defaultColWidth="10" defaultRowHeight="13.5"/>
  <cols>
    <col min="1" max="1" width="15.375" customWidth="1"/>
    <col min="2" max="2" width="30.75" customWidth="1"/>
    <col min="3" max="3" width="20.5" customWidth="1"/>
    <col min="4" max="5" width="15.375" customWidth="1"/>
    <col min="6" max="7" width="15.375" style="1" customWidth="1"/>
    <col min="8" max="17" width="19.5" style="1" customWidth="1"/>
    <col min="18" max="18" width="9.75" customWidth="1"/>
  </cols>
  <sheetData>
    <row r="1" ht="22.7" customHeight="1" spans="1:17">
      <c r="A1" s="2" t="s">
        <v>24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80</v>
      </c>
    </row>
    <row r="2" ht="57" customHeight="1" spans="1:17">
      <c r="A2" s="4" t="s">
        <v>865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22.7" customHeight="1" spans="1:17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15" t="s">
        <v>866</v>
      </c>
    </row>
    <row r="4" ht="28.5" customHeight="1" spans="1:17">
      <c r="A4" s="5" t="s">
        <v>82</v>
      </c>
      <c r="B4" s="5" t="s">
        <v>83</v>
      </c>
      <c r="C4" s="5" t="s">
        <v>848</v>
      </c>
      <c r="D4" s="5" t="s">
        <v>867</v>
      </c>
      <c r="E4" s="5" t="s">
        <v>868</v>
      </c>
      <c r="F4" s="5"/>
      <c r="G4" s="5"/>
      <c r="H4" s="6" t="s">
        <v>869</v>
      </c>
      <c r="I4" s="6"/>
      <c r="J4" s="6"/>
      <c r="K4" s="6"/>
      <c r="L4" s="6"/>
      <c r="M4" s="6"/>
      <c r="N4" s="6"/>
      <c r="O4" s="6"/>
      <c r="P4" s="6"/>
      <c r="Q4" s="6"/>
    </row>
    <row r="5" ht="28.5" customHeight="1" spans="1:17">
      <c r="A5" s="5"/>
      <c r="B5" s="5"/>
      <c r="C5" s="5"/>
      <c r="D5" s="5"/>
      <c r="E5" s="5" t="s">
        <v>870</v>
      </c>
      <c r="F5" s="6" t="s">
        <v>871</v>
      </c>
      <c r="G5" s="6" t="s">
        <v>872</v>
      </c>
      <c r="H5" s="6" t="s">
        <v>84</v>
      </c>
      <c r="I5" s="6" t="s">
        <v>87</v>
      </c>
      <c r="J5" s="6" t="s">
        <v>88</v>
      </c>
      <c r="K5" s="6" t="s">
        <v>89</v>
      </c>
      <c r="L5" s="6" t="s">
        <v>90</v>
      </c>
      <c r="M5" s="6" t="s">
        <v>91</v>
      </c>
      <c r="N5" s="6" t="s">
        <v>92</v>
      </c>
      <c r="O5" s="6" t="s">
        <v>93</v>
      </c>
      <c r="P5" s="6" t="s">
        <v>94</v>
      </c>
      <c r="Q5" s="6" t="s">
        <v>95</v>
      </c>
    </row>
    <row r="6" ht="36.2" customHeight="1" spans="1:17">
      <c r="A6" s="7"/>
      <c r="B6" s="7"/>
      <c r="C6" s="8"/>
      <c r="D6" s="8"/>
      <c r="E6" s="9"/>
      <c r="F6" s="10"/>
      <c r="G6" s="11">
        <f>E6*F6</f>
        <v>0</v>
      </c>
      <c r="H6" s="12">
        <f>SUM(I6:Q6)</f>
        <v>0</v>
      </c>
      <c r="I6" s="10"/>
      <c r="J6" s="10"/>
      <c r="K6" s="10"/>
      <c r="L6" s="10"/>
      <c r="M6" s="10"/>
      <c r="N6" s="10"/>
      <c r="O6" s="10"/>
      <c r="P6" s="10"/>
      <c r="Q6" s="10"/>
    </row>
    <row r="7" ht="36.2" customHeight="1" spans="1:17">
      <c r="A7" s="7"/>
      <c r="B7" s="7"/>
      <c r="C7" s="8"/>
      <c r="D7" s="8"/>
      <c r="E7" s="9"/>
      <c r="F7" s="10"/>
      <c r="G7" s="11">
        <f t="shared" ref="G7:G14" si="0">E7*F7</f>
        <v>0</v>
      </c>
      <c r="H7" s="12">
        <f t="shared" ref="H7:H14" si="1">SUM(I7:Q7)</f>
        <v>0</v>
      </c>
      <c r="I7" s="10"/>
      <c r="J7" s="10"/>
      <c r="K7" s="10"/>
      <c r="L7" s="10"/>
      <c r="M7" s="10"/>
      <c r="N7" s="10"/>
      <c r="O7" s="10"/>
      <c r="P7" s="10"/>
      <c r="Q7" s="10"/>
    </row>
    <row r="8" ht="36.2" customHeight="1" spans="1:17">
      <c r="A8" s="7"/>
      <c r="B8" s="7"/>
      <c r="C8" s="8"/>
      <c r="D8" s="8"/>
      <c r="E8" s="9"/>
      <c r="F8" s="10"/>
      <c r="G8" s="11">
        <f t="shared" si="0"/>
        <v>0</v>
      </c>
      <c r="H8" s="12">
        <f t="shared" si="1"/>
        <v>0</v>
      </c>
      <c r="I8" s="10"/>
      <c r="J8" s="10"/>
      <c r="K8" s="10"/>
      <c r="L8" s="10"/>
      <c r="M8" s="10"/>
      <c r="N8" s="10"/>
      <c r="O8" s="10"/>
      <c r="P8" s="10"/>
      <c r="Q8" s="10"/>
    </row>
    <row r="9" ht="36.2" customHeight="1" spans="1:17">
      <c r="A9" s="7"/>
      <c r="B9" s="7"/>
      <c r="C9" s="8"/>
      <c r="D9" s="8"/>
      <c r="E9" s="9"/>
      <c r="F9" s="10"/>
      <c r="G9" s="11">
        <f t="shared" si="0"/>
        <v>0</v>
      </c>
      <c r="H9" s="12">
        <f t="shared" si="1"/>
        <v>0</v>
      </c>
      <c r="I9" s="10"/>
      <c r="J9" s="10"/>
      <c r="K9" s="10"/>
      <c r="L9" s="10"/>
      <c r="M9" s="10"/>
      <c r="N9" s="10"/>
      <c r="O9" s="10"/>
      <c r="P9" s="10"/>
      <c r="Q9" s="10"/>
    </row>
    <row r="10" ht="36.2" customHeight="1" spans="1:17">
      <c r="A10" s="7"/>
      <c r="B10" s="7"/>
      <c r="C10" s="8"/>
      <c r="D10" s="8"/>
      <c r="E10" s="9"/>
      <c r="F10" s="10"/>
      <c r="G10" s="11">
        <f t="shared" si="0"/>
        <v>0</v>
      </c>
      <c r="H10" s="12">
        <f t="shared" si="1"/>
        <v>0</v>
      </c>
      <c r="I10" s="10"/>
      <c r="J10" s="10"/>
      <c r="K10" s="10"/>
      <c r="L10" s="10"/>
      <c r="M10" s="10"/>
      <c r="N10" s="10"/>
      <c r="O10" s="10"/>
      <c r="P10" s="10"/>
      <c r="Q10" s="10"/>
    </row>
    <row r="11" ht="36.2" customHeight="1" spans="1:17">
      <c r="A11" s="7"/>
      <c r="B11" s="7"/>
      <c r="C11" s="8"/>
      <c r="D11" s="8"/>
      <c r="E11" s="9"/>
      <c r="F11" s="10"/>
      <c r="G11" s="11">
        <f t="shared" si="0"/>
        <v>0</v>
      </c>
      <c r="H11" s="12">
        <f t="shared" si="1"/>
        <v>0</v>
      </c>
      <c r="I11" s="10"/>
      <c r="J11" s="10"/>
      <c r="K11" s="10"/>
      <c r="L11" s="10"/>
      <c r="M11" s="10"/>
      <c r="N11" s="10"/>
      <c r="O11" s="10"/>
      <c r="P11" s="10"/>
      <c r="Q11" s="10"/>
    </row>
    <row r="12" ht="36.2" customHeight="1" spans="1:17">
      <c r="A12" s="7"/>
      <c r="B12" s="7"/>
      <c r="C12" s="8"/>
      <c r="D12" s="8"/>
      <c r="E12" s="9"/>
      <c r="F12" s="10"/>
      <c r="G12" s="11">
        <f t="shared" si="0"/>
        <v>0</v>
      </c>
      <c r="H12" s="12">
        <f t="shared" si="1"/>
        <v>0</v>
      </c>
      <c r="I12" s="10"/>
      <c r="J12" s="10"/>
      <c r="K12" s="10"/>
      <c r="L12" s="10"/>
      <c r="M12" s="10"/>
      <c r="N12" s="10"/>
      <c r="O12" s="10"/>
      <c r="P12" s="10"/>
      <c r="Q12" s="10"/>
    </row>
    <row r="13" ht="36.2" customHeight="1" spans="1:17">
      <c r="A13" s="7"/>
      <c r="B13" s="7"/>
      <c r="C13" s="8"/>
      <c r="D13" s="8"/>
      <c r="E13" s="9"/>
      <c r="F13" s="10"/>
      <c r="G13" s="11">
        <f t="shared" si="0"/>
        <v>0</v>
      </c>
      <c r="H13" s="12">
        <f t="shared" si="1"/>
        <v>0</v>
      </c>
      <c r="I13" s="10"/>
      <c r="J13" s="10"/>
      <c r="K13" s="10"/>
      <c r="L13" s="10"/>
      <c r="M13" s="10"/>
      <c r="N13" s="10"/>
      <c r="O13" s="10"/>
      <c r="P13" s="10"/>
      <c r="Q13" s="10"/>
    </row>
    <row r="14" ht="36.2" customHeight="1" spans="1:17">
      <c r="A14" s="7"/>
      <c r="B14" s="7"/>
      <c r="C14" s="8"/>
      <c r="D14" s="8"/>
      <c r="E14" s="9"/>
      <c r="F14" s="10"/>
      <c r="G14" s="11">
        <f t="shared" si="0"/>
        <v>0</v>
      </c>
      <c r="H14" s="12">
        <f t="shared" si="1"/>
        <v>0</v>
      </c>
      <c r="I14" s="10"/>
      <c r="J14" s="10"/>
      <c r="K14" s="10"/>
      <c r="L14" s="10"/>
      <c r="M14" s="10"/>
      <c r="N14" s="10"/>
      <c r="O14" s="10"/>
      <c r="P14" s="10"/>
      <c r="Q14" s="10"/>
    </row>
    <row r="15" ht="34.15" customHeight="1" spans="1:17">
      <c r="A15" s="5"/>
      <c r="B15" s="5" t="s">
        <v>853</v>
      </c>
      <c r="C15" s="5"/>
      <c r="D15" s="5"/>
      <c r="E15" s="13"/>
      <c r="F15" s="13"/>
      <c r="G15" s="14">
        <f t="shared" ref="G15" si="2">SUM(G6:G14)</f>
        <v>0</v>
      </c>
      <c r="H15" s="14">
        <f t="shared" ref="H15" si="3">SUM(H6:H14)</f>
        <v>0</v>
      </c>
      <c r="I15" s="14">
        <f t="shared" ref="I15" si="4">SUM(I6:I14)</f>
        <v>0</v>
      </c>
      <c r="J15" s="14">
        <f t="shared" ref="J15" si="5">SUM(J6:J14)</f>
        <v>0</v>
      </c>
      <c r="K15" s="14">
        <f t="shared" ref="K15" si="6">SUM(K6:K14)</f>
        <v>0</v>
      </c>
      <c r="L15" s="14">
        <f t="shared" ref="L15" si="7">SUM(L6:L14)</f>
        <v>0</v>
      </c>
      <c r="M15" s="14">
        <f t="shared" ref="M15" si="8">SUM(M6:M14)</f>
        <v>0</v>
      </c>
      <c r="N15" s="14">
        <f t="shared" ref="N15" si="9">SUM(N6:N14)</f>
        <v>0</v>
      </c>
      <c r="O15" s="14">
        <f t="shared" ref="O15" si="10">SUM(O6:O14)</f>
        <v>0</v>
      </c>
      <c r="P15" s="14">
        <f t="shared" ref="P15" si="11">SUM(P6:P14)</f>
        <v>0</v>
      </c>
      <c r="Q15" s="14">
        <f t="shared" ref="Q15" si="12">SUM(Q6:Q14)</f>
        <v>0</v>
      </c>
    </row>
  </sheetData>
  <mergeCells count="8">
    <mergeCell ref="A2:Q2"/>
    <mergeCell ref="A3:J3"/>
    <mergeCell ref="E4:G4"/>
    <mergeCell ref="H4:Q4"/>
    <mergeCell ref="A4:A5"/>
    <mergeCell ref="B4:B5"/>
    <mergeCell ref="C4:C5"/>
    <mergeCell ref="D4:D5"/>
  </mergeCells>
  <pageMargins left="0.75" right="0.75" top="0.268999993801117" bottom="0.268999993801117" header="0" footer="0"/>
  <pageSetup paperSize="9" pageOrder="overThenDown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>
    <arrUserId title="区域1_1_3" rangeCreator="" othersAccessPermission="edit"/>
    <arrUserId title="区域1_4" rangeCreator="" othersAccessPermission="edit"/>
    <arrUserId title="区域1_1_1" rangeCreator="" othersAccessPermission="edit"/>
    <arrUserId title="区域1_1_3_1" rangeCreator="" othersAccessPermission="edit"/>
    <arrUserId title="区域1_4_1" rangeCreator="" othersAccessPermission="edit"/>
    <arrUserId title="区域1_1_1_1" rangeCreator="" othersAccessPermission="edit"/>
  </rangeList>
  <rangeList sheetStid="5" master=""/>
  <rangeList sheetStid="6" master=""/>
  <rangeList sheetStid="7" master=""/>
  <rangeList sheetStid="8" master=""/>
  <rangeList sheetStid="9" master=""/>
  <rangeList sheetStid="10" master=""/>
  <rangeList sheetStid="11" master=""/>
  <rangeList sheetStid="12" master=""/>
  <rangeList sheetStid="1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9国有资本经营预算</vt:lpstr>
      <vt:lpstr>10部门项目支出</vt:lpstr>
      <vt:lpstr>11项目绩效目标表</vt:lpstr>
      <vt:lpstr>12政府采购预算表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chenjialian</cp:lastModifiedBy>
  <dcterms:created xsi:type="dcterms:W3CDTF">2022-01-19T00:49:00Z</dcterms:created>
  <cp:lastPrinted>2022-02-07T02:44:00Z</cp:lastPrinted>
  <dcterms:modified xsi:type="dcterms:W3CDTF">2024-02-23T08:05:48Z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8604210189054BB3A87A05F80ACDEF1F</vt:lpwstr>
  </property>
  <property fmtid="{D5CDD505-2E9C-101B-9397-08002B2CF9AE}" pid="3" name="KSOProductBuildVer">
    <vt:lpwstr>2052-12.1.0.16250</vt:lpwstr>
  </property>
</Properties>
</file>